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defaultThemeVersion="124226"/>
  <bookViews>
    <workbookView xWindow="240" yWindow="525" windowWidth="14805" windowHeight="7590" activeTab="4"/>
  </bookViews>
  <sheets>
    <sheet name="новый (прочее изм с 13.11.2025)" sheetId="12" r:id="rId1"/>
    <sheet name="МРТ с 01.04.25" sheetId="13" r:id="rId2"/>
    <sheet name="лаборатория" sheetId="14" r:id="rId3"/>
    <sheet name="пао" sheetId="5" r:id="rId4"/>
    <sheet name="стом (доб с 01.09 рентген)" sheetId="19" r:id="rId5"/>
  </sheets>
  <definedNames>
    <definedName name="_xlnm.Print_Titles" localSheetId="2">лаборатория!$2:$2</definedName>
    <definedName name="_xlnm.Print_Titles" localSheetId="1">'МРТ с 01.04.25'!$9:$9</definedName>
    <definedName name="_xlnm.Print_Titles" localSheetId="0">'новый (прочее изм с 13.11.2025)'!$11:$11</definedName>
    <definedName name="_xlnm.Print_Titles" localSheetId="3">пао!$1:$2</definedName>
    <definedName name="_xlnm.Print_Titles" localSheetId="4">'стом (доб с 01.09 рентген)'!$1:$1</definedName>
    <definedName name="_xlnm.Print_Area" localSheetId="2">лаборатория!$A$1:$E$394</definedName>
    <definedName name="_xlnm.Print_Area" localSheetId="1">'МРТ с 01.04.25'!$A$1:$D$65</definedName>
    <definedName name="_xlnm.Print_Area" localSheetId="0">'новый (прочее изм с 13.11.2025)'!$A$1:$D$531</definedName>
    <definedName name="_xlnm.Print_Area" localSheetId="3">пао!$A$1:$F$27</definedName>
    <definedName name="_xlnm.Print_Area" localSheetId="4">'стом (доб с 01.09 рентген)'!$A$1:$G$337</definedName>
  </definedNames>
  <calcPr calcId="145621"/>
</workbook>
</file>

<file path=xl/calcChain.xml><?xml version="1.0" encoding="utf-8"?>
<calcChain xmlns="http://schemas.openxmlformats.org/spreadsheetml/2006/main">
  <c r="E135" i="19"/>
  <c r="A361" i="12" l="1"/>
  <c r="A272"/>
  <c r="A273" s="1"/>
  <c r="A362" l="1"/>
  <c r="A364"/>
  <c r="A365" s="1"/>
  <c r="A275"/>
  <c r="A485"/>
  <c r="A486" s="1"/>
  <c r="A487" s="1"/>
  <c r="A488" s="1"/>
  <c r="A489" s="1"/>
  <c r="A490" s="1"/>
  <c r="A491" s="1"/>
  <c r="A492" s="1"/>
  <c r="A493" s="1"/>
  <c r="A495" s="1"/>
  <c r="A497" s="1"/>
  <c r="A498" s="1"/>
  <c r="A500" s="1"/>
  <c r="A503" s="1"/>
  <c r="A504" s="1"/>
  <c r="A505" s="1"/>
  <c r="A506" s="1"/>
  <c r="A507" s="1"/>
  <c r="A508" s="1"/>
  <c r="A509" s="1"/>
  <c r="A511" s="1"/>
  <c r="A512" s="1"/>
  <c r="A513" s="1"/>
  <c r="A514" s="1"/>
  <c r="A515" s="1"/>
  <c r="A516" s="1"/>
  <c r="A517" s="1"/>
  <c r="A518" s="1"/>
  <c r="A519" s="1"/>
  <c r="A520" s="1"/>
  <c r="A521" s="1"/>
  <c r="A522" s="1"/>
  <c r="A523" s="1"/>
  <c r="A524" s="1"/>
  <c r="A525" s="1"/>
  <c r="A526" s="1"/>
  <c r="A527" s="1"/>
  <c r="A528" s="1"/>
  <c r="A529" s="1"/>
  <c r="A479"/>
  <c r="A480" s="1"/>
  <c r="A276" l="1"/>
  <c r="G6" i="19"/>
  <c r="A279" i="12" l="1"/>
  <c r="E22" i="19"/>
  <c r="E17"/>
  <c r="A282" i="12" l="1"/>
  <c r="D182" i="19"/>
  <c r="D180"/>
  <c r="D159"/>
  <c r="D157"/>
  <c r="E24"/>
  <c r="G29"/>
  <c r="E31"/>
  <c r="E30"/>
  <c r="E15"/>
  <c r="A283" i="12" l="1"/>
  <c r="A285"/>
  <c r="D143" i="19"/>
  <c r="A288" i="12" l="1"/>
  <c r="A286"/>
  <c r="A4" i="19"/>
  <c r="A5" s="1"/>
  <c r="G3"/>
  <c r="G4"/>
  <c r="G5"/>
  <c r="G7"/>
  <c r="G8"/>
  <c r="G9"/>
  <c r="G10"/>
  <c r="G11"/>
  <c r="G12"/>
  <c r="G13"/>
  <c r="G14"/>
  <c r="D16"/>
  <c r="G16"/>
  <c r="G19"/>
  <c r="G20"/>
  <c r="G21"/>
  <c r="G22"/>
  <c r="G23"/>
  <c r="G25"/>
  <c r="G26"/>
  <c r="G27"/>
  <c r="G28"/>
  <c r="G33"/>
  <c r="G34"/>
  <c r="G35"/>
  <c r="F51"/>
  <c r="F52"/>
  <c r="G53"/>
  <c r="G54"/>
  <c r="G55"/>
  <c r="G56"/>
  <c r="G57"/>
  <c r="E59"/>
  <c r="E60"/>
  <c r="E61"/>
  <c r="E62"/>
  <c r="E63"/>
  <c r="E64"/>
  <c r="E65"/>
  <c r="G65" s="1"/>
  <c r="E66"/>
  <c r="G66" s="1"/>
  <c r="E67"/>
  <c r="E68"/>
  <c r="E69"/>
  <c r="E70"/>
  <c r="E71"/>
  <c r="E72"/>
  <c r="G72" s="1"/>
  <c r="E73"/>
  <c r="G73" s="1"/>
  <c r="E74"/>
  <c r="E75"/>
  <c r="E76"/>
  <c r="E77"/>
  <c r="E78"/>
  <c r="E79"/>
  <c r="E80"/>
  <c r="D328"/>
  <c r="D327"/>
  <c r="D325"/>
  <c r="D324"/>
  <c r="D322"/>
  <c r="D321"/>
  <c r="D319"/>
  <c r="D318"/>
  <c r="D316"/>
  <c r="D315"/>
  <c r="D314"/>
  <c r="D313"/>
  <c r="D312"/>
  <c r="D310"/>
  <c r="D309"/>
  <c r="D307"/>
  <c r="D306"/>
  <c r="D305"/>
  <c r="D304"/>
  <c r="D302"/>
  <c r="D301"/>
  <c r="D298"/>
  <c r="D297"/>
  <c r="D295"/>
  <c r="D294"/>
  <c r="D292"/>
  <c r="D291"/>
  <c r="D289"/>
  <c r="D287"/>
  <c r="D286"/>
  <c r="D284"/>
  <c r="D282"/>
  <c r="D281"/>
  <c r="D280"/>
  <c r="D279"/>
  <c r="D278"/>
  <c r="D276"/>
  <c r="D275"/>
  <c r="D273"/>
  <c r="D272"/>
  <c r="D271"/>
  <c r="D270"/>
  <c r="D269"/>
  <c r="D268"/>
  <c r="D267"/>
  <c r="D266"/>
  <c r="D264"/>
  <c r="D263"/>
  <c r="D262"/>
  <c r="D259"/>
  <c r="D258"/>
  <c r="D257"/>
  <c r="D256"/>
  <c r="D255"/>
  <c r="D253"/>
  <c r="D252"/>
  <c r="D251"/>
  <c r="D250"/>
  <c r="D249"/>
  <c r="D248"/>
  <c r="D247"/>
  <c r="D246"/>
  <c r="D245"/>
  <c r="D241"/>
  <c r="D240"/>
  <c r="D238"/>
  <c r="D237"/>
  <c r="D236"/>
  <c r="D235"/>
  <c r="D234"/>
  <c r="D232"/>
  <c r="D231"/>
  <c r="D230"/>
  <c r="D229"/>
  <c r="D228"/>
  <c r="D227"/>
  <c r="D226"/>
  <c r="D225"/>
  <c r="D224"/>
  <c r="D223"/>
  <c r="D222"/>
  <c r="D221"/>
  <c r="D216"/>
  <c r="D215"/>
  <c r="D214"/>
  <c r="D213"/>
  <c r="D212"/>
  <c r="D211"/>
  <c r="D210"/>
  <c r="D209"/>
  <c r="D208"/>
  <c r="D207"/>
  <c r="D206"/>
  <c r="D205"/>
  <c r="D204"/>
  <c r="D203"/>
  <c r="D202"/>
  <c r="D201"/>
  <c r="D200"/>
  <c r="D199"/>
  <c r="D198"/>
  <c r="D197"/>
  <c r="D196"/>
  <c r="D193"/>
  <c r="D192"/>
  <c r="D191"/>
  <c r="D190"/>
  <c r="D189"/>
  <c r="D188"/>
  <c r="D187"/>
  <c r="D186"/>
  <c r="D185"/>
  <c r="D184"/>
  <c r="D183"/>
  <c r="D181"/>
  <c r="D179"/>
  <c r="D178"/>
  <c r="D177"/>
  <c r="D176"/>
  <c r="D175"/>
  <c r="D174"/>
  <c r="D173"/>
  <c r="D172"/>
  <c r="D171"/>
  <c r="D170"/>
  <c r="D169"/>
  <c r="D168"/>
  <c r="D167"/>
  <c r="D166"/>
  <c r="D165"/>
  <c r="D164"/>
  <c r="D163"/>
  <c r="D162"/>
  <c r="D161"/>
  <c r="D160"/>
  <c r="D158"/>
  <c r="D156"/>
  <c r="D155"/>
  <c r="D154"/>
  <c r="D153"/>
  <c r="D152"/>
  <c r="D151"/>
  <c r="D150"/>
  <c r="D149"/>
  <c r="D148"/>
  <c r="D147"/>
  <c r="D146"/>
  <c r="D145"/>
  <c r="D144"/>
  <c r="E136"/>
  <c r="E134"/>
  <c r="E132"/>
  <c r="G132" s="1"/>
  <c r="E131"/>
  <c r="G131" s="1"/>
  <c r="E130"/>
  <c r="G130" s="1"/>
  <c r="E129"/>
  <c r="G129" s="1"/>
  <c r="E128"/>
  <c r="E127"/>
  <c r="F125"/>
  <c r="F124"/>
  <c r="F123"/>
  <c r="F122"/>
  <c r="F121"/>
  <c r="F120"/>
  <c r="F119"/>
  <c r="F118"/>
  <c r="F117"/>
  <c r="F116"/>
  <c r="F115"/>
  <c r="F114"/>
  <c r="F113"/>
  <c r="F112"/>
  <c r="F111"/>
  <c r="F110"/>
  <c r="F109"/>
  <c r="F108"/>
  <c r="F107"/>
  <c r="F106"/>
  <c r="F105"/>
  <c r="F104"/>
  <c r="F103"/>
  <c r="E102"/>
  <c r="F102" s="1"/>
  <c r="F101"/>
  <c r="F100"/>
  <c r="F99"/>
  <c r="F98"/>
  <c r="F97"/>
  <c r="F96"/>
  <c r="F95"/>
  <c r="F94"/>
  <c r="F93"/>
  <c r="E91"/>
  <c r="E90"/>
  <c r="E89"/>
  <c r="E88"/>
  <c r="E87"/>
  <c r="E86"/>
  <c r="E85"/>
  <c r="E84"/>
  <c r="E83"/>
  <c r="F82"/>
  <c r="F81"/>
  <c r="A289" i="12" l="1"/>
  <c r="A291"/>
  <c r="A6" i="19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2" s="1"/>
  <c r="A33" s="1"/>
  <c r="A34" s="1"/>
  <c r="A35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7" s="1"/>
  <c r="A128" s="1"/>
  <c r="A129" s="1"/>
  <c r="A130" s="1"/>
  <c r="A131" s="1"/>
  <c r="A132" s="1"/>
  <c r="A134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292" i="12" l="1"/>
  <c r="A294"/>
  <c r="A31" i="19"/>
  <c r="A158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57"/>
  <c r="A159" s="1"/>
  <c r="A22" i="12"/>
  <c r="A25"/>
  <c r="A27"/>
  <c r="A28" s="1"/>
  <c r="A30"/>
  <c r="A31" s="1"/>
  <c r="A33"/>
  <c r="A34" s="1"/>
  <c r="A36"/>
  <c r="A37" s="1"/>
  <c r="A38" s="1"/>
  <c r="A39" s="1"/>
  <c r="A42"/>
  <c r="A43" s="1"/>
  <c r="A45"/>
  <c r="A46" s="1"/>
  <c r="A48"/>
  <c r="A49" s="1"/>
  <c r="A51"/>
  <c r="A52" s="1"/>
  <c r="A54"/>
  <c r="A55" s="1"/>
  <c r="A57"/>
  <c r="A58" s="1"/>
  <c r="A61"/>
  <c r="A63"/>
  <c r="A64" s="1"/>
  <c r="A295" l="1"/>
  <c r="A297"/>
  <c r="A181" i="19"/>
  <c r="A183" s="1"/>
  <c r="A184" s="1"/>
  <c r="A185" s="1"/>
  <c r="A186" s="1"/>
  <c r="A187" s="1"/>
  <c r="A188" s="1"/>
  <c r="A189" s="1"/>
  <c r="A190" s="1"/>
  <c r="A191" s="1"/>
  <c r="A193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4" s="1"/>
  <c r="A235" s="1"/>
  <c r="A236" s="1"/>
  <c r="A237" s="1"/>
  <c r="A238" s="1"/>
  <c r="A240" s="1"/>
  <c r="A241" s="1"/>
  <c r="A245" s="1"/>
  <c r="A246" s="1"/>
  <c r="A247" s="1"/>
  <c r="A248" s="1"/>
  <c r="A249" s="1"/>
  <c r="A250" s="1"/>
  <c r="A251" s="1"/>
  <c r="A252" s="1"/>
  <c r="A253" s="1"/>
  <c r="A255" s="1"/>
  <c r="A256" s="1"/>
  <c r="A257" s="1"/>
  <c r="A258" s="1"/>
  <c r="A259" s="1"/>
  <c r="A262" s="1"/>
  <c r="A263" s="1"/>
  <c r="A264" s="1"/>
  <c r="A266" s="1"/>
  <c r="A267" s="1"/>
  <c r="A268" s="1"/>
  <c r="A269" s="1"/>
  <c r="A270" s="1"/>
  <c r="A271" s="1"/>
  <c r="A272" s="1"/>
  <c r="A273" s="1"/>
  <c r="A275" s="1"/>
  <c r="A276" s="1"/>
  <c r="A278" s="1"/>
  <c r="A279" s="1"/>
  <c r="A280" s="1"/>
  <c r="A281" s="1"/>
  <c r="A282" s="1"/>
  <c r="A284" s="1"/>
  <c r="A286" s="1"/>
  <c r="A287" s="1"/>
  <c r="A289" s="1"/>
  <c r="A294" s="1"/>
  <c r="A295" s="1"/>
  <c r="A297" s="1"/>
  <c r="A298" s="1"/>
  <c r="A301" s="1"/>
  <c r="A302" s="1"/>
  <c r="A304" s="1"/>
  <c r="A305" s="1"/>
  <c r="A306" s="1"/>
  <c r="A307" s="1"/>
  <c r="A309" s="1"/>
  <c r="A310" s="1"/>
  <c r="A312" s="1"/>
  <c r="A313" s="1"/>
  <c r="A314" s="1"/>
  <c r="A315" s="1"/>
  <c r="A316" s="1"/>
  <c r="A318" s="1"/>
  <c r="A319" s="1"/>
  <c r="A321" s="1"/>
  <c r="A322" s="1"/>
  <c r="A324" s="1"/>
  <c r="A325" s="1"/>
  <c r="A327" s="1"/>
  <c r="A328" s="1"/>
  <c r="A180"/>
  <c r="A182" s="1"/>
  <c r="A74" i="12"/>
  <c r="A76" s="1"/>
  <c r="A77" s="1"/>
  <c r="A79" s="1"/>
  <c r="A80" s="1"/>
  <c r="A81" s="1"/>
  <c r="A87" s="1"/>
  <c r="A88" s="1"/>
  <c r="A90" s="1"/>
  <c r="A91" s="1"/>
  <c r="A92" s="1"/>
  <c r="A95" s="1"/>
  <c r="A98" s="1"/>
  <c r="A99" s="1"/>
  <c r="A102" s="1"/>
  <c r="A103" s="1"/>
  <c r="A105" s="1"/>
  <c r="A106" s="1"/>
  <c r="A110" s="1"/>
  <c r="A111" s="1"/>
  <c r="A113" s="1"/>
  <c r="A114" s="1"/>
  <c r="A298" l="1"/>
  <c r="A121"/>
  <c r="A124" s="1"/>
  <c r="A125" s="1"/>
  <c r="A128" s="1"/>
  <c r="A129" s="1"/>
  <c r="A132" s="1"/>
  <c r="A133" s="1"/>
  <c r="A135" s="1"/>
  <c r="A136" s="1"/>
  <c r="A139" s="1"/>
  <c r="A141" s="1"/>
  <c r="A142" s="1"/>
  <c r="A144" s="1"/>
  <c r="A145" s="1"/>
  <c r="A148" s="1"/>
  <c r="A149" s="1"/>
  <c r="A151" s="1"/>
  <c r="A152" s="1"/>
  <c r="A154" s="1"/>
  <c r="A155" s="1"/>
  <c r="A117"/>
  <c r="A118" s="1"/>
  <c r="A193"/>
  <c r="A156" l="1"/>
  <c r="A160" s="1"/>
  <c r="A164"/>
  <c r="A165" s="1"/>
  <c r="A171" s="1"/>
  <c r="A173" s="1"/>
  <c r="A174" s="1"/>
  <c r="A176" s="1"/>
  <c r="A177" s="1"/>
  <c r="A179" s="1"/>
  <c r="A180" s="1"/>
  <c r="A182" s="1"/>
  <c r="A183" s="1"/>
  <c r="A185" s="1"/>
  <c r="A186" s="1"/>
  <c r="A188" s="1"/>
  <c r="A189" s="1"/>
  <c r="A190" s="1"/>
  <c r="A196" s="1"/>
  <c r="A197" s="1"/>
  <c r="A199" s="1"/>
  <c r="A206" s="1"/>
  <c r="A207" s="1"/>
  <c r="A208" s="1"/>
  <c r="A209" s="1"/>
  <c r="A210" s="1"/>
  <c r="A211" s="1"/>
  <c r="A212" s="1"/>
  <c r="A214" s="1"/>
  <c r="A215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1" s="1"/>
  <c r="A234" s="1"/>
  <c r="A236" s="1"/>
  <c r="A237" s="1"/>
  <c r="A238" s="1"/>
  <c r="A239" s="1"/>
  <c r="A240" s="1"/>
  <c r="A241" s="1"/>
  <c r="A242" s="1"/>
  <c r="A243" s="1"/>
  <c r="A244" s="1"/>
  <c r="A245" l="1"/>
  <c r="A246" s="1"/>
  <c r="A247" s="1"/>
  <c r="A248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8" s="1"/>
  <c r="A269" s="1"/>
  <c r="A270" s="1"/>
  <c r="A368" l="1"/>
  <c r="A372" s="1"/>
  <c r="A373" s="1"/>
  <c r="A374" s="1"/>
  <c r="A375" s="1"/>
  <c r="A376" s="1"/>
  <c r="A377" s="1"/>
  <c r="A378" s="1"/>
  <c r="A379" s="1"/>
  <c r="A380" s="1"/>
  <c r="A381" s="1"/>
  <c r="A382" s="1"/>
  <c r="A383" s="1"/>
  <c r="A384" s="1"/>
  <c r="A385" s="1"/>
  <c r="A386" s="1"/>
  <c r="A387" s="1"/>
  <c r="A388" s="1"/>
  <c r="A389" s="1"/>
  <c r="A391" s="1"/>
  <c r="A392" s="1"/>
  <c r="A393" s="1"/>
  <c r="A395" s="1"/>
  <c r="A396" s="1"/>
  <c r="A397" s="1"/>
  <c r="A398" s="1"/>
  <c r="A399" s="1"/>
  <c r="A400" s="1"/>
  <c r="A401" s="1"/>
  <c r="A402" s="1"/>
  <c r="A403" s="1"/>
  <c r="A404" s="1"/>
  <c r="A405" s="1"/>
  <c r="A406" s="1"/>
  <c r="A407" s="1"/>
  <c r="A408" s="1"/>
  <c r="A409" s="1"/>
  <c r="A410" s="1"/>
  <c r="A411" s="1"/>
  <c r="A413" s="1"/>
  <c r="A414" s="1"/>
  <c r="A415" s="1"/>
  <c r="A416" s="1"/>
  <c r="A301" l="1"/>
  <c r="A302" s="1"/>
  <c r="A303" s="1"/>
  <c r="A304" s="1"/>
  <c r="A305" s="1"/>
  <c r="A306" s="1"/>
  <c r="A307" s="1"/>
  <c r="A308" s="1"/>
  <c r="A309" s="1"/>
  <c r="A310" s="1"/>
  <c r="A311" s="1"/>
  <c r="A312" s="1"/>
  <c r="A313" s="1"/>
  <c r="A314" s="1"/>
  <c r="A315" s="1"/>
  <c r="A316" s="1"/>
  <c r="A318" s="1"/>
  <c r="A319" s="1"/>
  <c r="A320" s="1"/>
  <c r="A321" s="1"/>
  <c r="A322" s="1"/>
  <c r="A323" s="1"/>
  <c r="A324" s="1"/>
  <c r="A325" s="1"/>
  <c r="A326" s="1"/>
  <c r="A327" s="1"/>
  <c r="A328" s="1"/>
  <c r="A329" s="1"/>
  <c r="A330" s="1"/>
  <c r="A331" s="1"/>
  <c r="A332" s="1"/>
  <c r="A335" s="1"/>
  <c r="A336" s="1"/>
  <c r="A337" s="1"/>
  <c r="A338" s="1"/>
  <c r="A339" s="1"/>
  <c r="A341" s="1"/>
  <c r="A342" s="1"/>
  <c r="A343" s="1"/>
  <c r="A344" s="1"/>
  <c r="A345" s="1"/>
  <c r="A346" s="1"/>
  <c r="A347" s="1"/>
  <c r="A348" s="1"/>
  <c r="A349" s="1"/>
  <c r="A350" s="1"/>
  <c r="A351" s="1"/>
  <c r="A352" s="1"/>
  <c r="A354" s="1"/>
  <c r="A355" s="1"/>
  <c r="A420"/>
  <c r="A421" s="1"/>
  <c r="A422" s="1"/>
  <c r="A423" s="1"/>
  <c r="A424" s="1"/>
  <c r="A426" s="1"/>
  <c r="A427" s="1"/>
  <c r="A428" s="1"/>
  <c r="A429" s="1"/>
  <c r="A430" s="1"/>
  <c r="A431" s="1"/>
  <c r="A432" s="1"/>
  <c r="A433" s="1"/>
  <c r="A434" s="1"/>
  <c r="A435" s="1"/>
  <c r="A436" s="1"/>
  <c r="A437" s="1"/>
  <c r="A438" s="1"/>
  <c r="A440" s="1"/>
  <c r="A441" s="1"/>
  <c r="A442" s="1"/>
  <c r="A443" s="1"/>
  <c r="A444" s="1"/>
  <c r="A445" s="1"/>
  <c r="A446" s="1"/>
  <c r="A447" s="1"/>
  <c r="A448" s="1"/>
  <c r="A449" s="1"/>
  <c r="A450" s="1"/>
  <c r="A451" s="1"/>
  <c r="A452" s="1"/>
  <c r="A453" s="1"/>
  <c r="A454" s="1"/>
  <c r="A455" s="1"/>
  <c r="A456" s="1"/>
  <c r="A457" s="1"/>
  <c r="A459" s="1"/>
  <c r="A460" s="1"/>
  <c r="A461" s="1"/>
  <c r="A462" s="1"/>
  <c r="A463" s="1"/>
  <c r="A464" s="1"/>
  <c r="A465" s="1"/>
  <c r="A466" s="1"/>
  <c r="A467" s="1"/>
  <c r="A468" s="1"/>
  <c r="A417"/>
  <c r="A369"/>
  <c r="A472" l="1"/>
  <c r="A473" s="1"/>
  <c r="A475" s="1"/>
  <c r="A13" i="13" s="1"/>
  <c r="A14" s="1"/>
  <c r="A19" s="1"/>
  <c r="A20" s="1"/>
  <c r="A21" s="1"/>
  <c r="A22" s="1"/>
  <c r="A23" s="1"/>
  <c r="A24" s="1"/>
  <c r="A25" s="1"/>
  <c r="A26" s="1"/>
  <c r="A27" s="1"/>
  <c r="A29" s="1"/>
  <c r="A31" s="1"/>
  <c r="A32" s="1"/>
  <c r="A34" s="1"/>
  <c r="A37" s="1"/>
  <c r="A38" s="1"/>
  <c r="A39" s="1"/>
  <c r="A40" s="1"/>
  <c r="A41" s="1"/>
  <c r="A42" s="1"/>
  <c r="A43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5" i="14" s="1"/>
  <c r="A6" s="1"/>
  <c r="A7" s="1"/>
  <c r="A8" s="1"/>
  <c r="A9" s="1"/>
  <c r="A10" s="1"/>
  <c r="A12" s="1"/>
  <c r="A14" s="1"/>
  <c r="A16" s="1"/>
  <c r="A17" s="1"/>
  <c r="A18" s="1"/>
  <c r="A19" s="1"/>
  <c r="A20" s="1"/>
  <c r="A21" s="1"/>
  <c r="A22" s="1"/>
  <c r="A23" s="1"/>
  <c r="A27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5" s="1"/>
  <c r="A46" s="1"/>
  <c r="A47" s="1"/>
  <c r="A48" s="1"/>
  <c r="A49" s="1"/>
  <c r="A50" s="1"/>
  <c r="A51" s="1"/>
  <c r="A52" s="1"/>
  <c r="A53" s="1"/>
  <c r="A54" s="1"/>
  <c r="A55" s="1"/>
  <c r="A56" s="1"/>
  <c r="A58" s="1"/>
  <c r="A59" s="1"/>
  <c r="A60" s="1"/>
  <c r="A61" s="1"/>
  <c r="A62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9" s="1"/>
  <c r="A80" s="1"/>
  <c r="A81" s="1"/>
  <c r="A82" s="1"/>
  <c r="A83" s="1"/>
  <c r="A84" s="1"/>
  <c r="A85" s="1"/>
  <c r="A86" s="1"/>
  <c r="A87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7" s="1"/>
  <c r="A138" s="1"/>
  <c r="A139" s="1"/>
  <c r="A141" s="1"/>
  <c r="A142" s="1"/>
  <c r="A143" s="1"/>
  <c r="A144" s="1"/>
  <c r="A145" s="1"/>
  <c r="A146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5" s="1"/>
  <c r="A166" s="1"/>
  <c r="A167" s="1"/>
  <c r="A168" s="1"/>
  <c r="A169" s="1"/>
  <c r="A170" s="1"/>
  <c r="A171" s="1"/>
  <c r="A172" s="1"/>
  <c r="A173" s="1"/>
  <c r="A175" s="1"/>
  <c r="A176" s="1"/>
  <c r="A177" s="1"/>
  <c r="A178" s="1"/>
  <c r="A179" s="1"/>
  <c r="A180" s="1"/>
  <c r="A181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9" s="1"/>
  <c r="A200" s="1"/>
  <c r="A201" s="1"/>
  <c r="A202" s="1"/>
  <c r="A203" s="1"/>
  <c r="A204" s="1"/>
  <c r="A205" s="1"/>
  <c r="A206" s="1"/>
  <c r="A207" s="1"/>
  <c r="A208" s="1"/>
  <c r="A209" s="1"/>
  <c r="A211" s="1"/>
  <c r="A212" s="1"/>
  <c r="A213" s="1"/>
  <c r="A214" s="1"/>
  <c r="A216" s="1"/>
  <c r="A217" s="1"/>
  <c r="A218" s="1"/>
  <c r="A219" s="1"/>
  <c r="A220" s="1"/>
  <c r="A221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70" s="1"/>
  <c r="A271" s="1"/>
  <c r="A273" s="1"/>
  <c r="A274" s="1"/>
  <c r="A275" s="1"/>
  <c r="A276" s="1"/>
  <c r="A277" s="1"/>
  <c r="A278" s="1"/>
  <c r="A279" s="1"/>
  <c r="A280" s="1"/>
  <c r="A282" s="1"/>
  <c r="A283" s="1"/>
  <c r="A284" s="1"/>
  <c r="A285" s="1"/>
  <c r="A286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10" s="1"/>
  <c r="A311" s="1"/>
  <c r="A312" s="1"/>
  <c r="A313" s="1"/>
  <c r="A314" s="1"/>
  <c r="A315" s="1"/>
  <c r="A316" s="1"/>
  <c r="A317" s="1"/>
  <c r="A318" s="1"/>
  <c r="A319" s="1"/>
  <c r="A320" s="1"/>
  <c r="A323" s="1"/>
  <c r="A324" s="1"/>
  <c r="A325" s="1"/>
  <c r="A326" s="1"/>
  <c r="A327" s="1"/>
  <c r="A328" s="1"/>
  <c r="A329" s="1"/>
  <c r="A330" s="1"/>
  <c r="A331" s="1"/>
  <c r="A333" s="1"/>
  <c r="A335" s="1"/>
  <c r="A337" s="1"/>
  <c r="A338" s="1"/>
  <c r="A340" s="1"/>
  <c r="A341" s="1"/>
  <c r="A342" s="1"/>
  <c r="A343" s="1"/>
  <c r="A344" s="1"/>
  <c r="A345" s="1"/>
  <c r="A346" s="1"/>
  <c r="A347" s="1"/>
  <c r="A348" s="1"/>
  <c r="A349" s="1"/>
  <c r="A350" s="1"/>
  <c r="A352" s="1"/>
  <c r="A353" s="1"/>
  <c r="A354" s="1"/>
  <c r="A355" s="1"/>
  <c r="A356" s="1"/>
  <c r="A357" s="1"/>
  <c r="A358" s="1"/>
  <c r="A359" s="1"/>
  <c r="A360" s="1"/>
  <c r="A361" s="1"/>
  <c r="A362" s="1"/>
  <c r="A363" s="1"/>
  <c r="A364" s="1"/>
  <c r="A365" s="1"/>
  <c r="A366" s="1"/>
  <c r="A367" s="1"/>
  <c r="A368" s="1"/>
  <c r="A369" s="1"/>
  <c r="A370" s="1"/>
  <c r="A371" s="1"/>
  <c r="A372" s="1"/>
  <c r="A373" s="1"/>
  <c r="A374" s="1"/>
  <c r="A375" s="1"/>
  <c r="A376" s="1"/>
  <c r="A377" s="1"/>
  <c r="A378" s="1"/>
  <c r="A379" s="1"/>
  <c r="A380" s="1"/>
  <c r="A381" s="1"/>
  <c r="A382" s="1"/>
  <c r="A383" s="1"/>
  <c r="A469" i="12"/>
  <c r="A470" s="1"/>
  <c r="A471" s="1"/>
  <c r="A356"/>
  <c r="A357"/>
  <c r="A358" s="1"/>
  <c r="A359" s="1"/>
  <c r="A385" i="14"/>
  <c r="A386" s="1"/>
  <c r="A387" s="1"/>
  <c r="A384"/>
  <c r="A5" i="5" l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388" i="14"/>
  <c r="A389" s="1"/>
  <c r="A390" s="1"/>
  <c r="A391" s="1"/>
</calcChain>
</file>

<file path=xl/sharedStrings.xml><?xml version="1.0" encoding="utf-8"?>
<sst xmlns="http://schemas.openxmlformats.org/spreadsheetml/2006/main" count="2366" uniqueCount="1856">
  <si>
    <t>№ п/п</t>
  </si>
  <si>
    <t>Код услуги</t>
  </si>
  <si>
    <t>Наименование услуги</t>
  </si>
  <si>
    <t>А04.28.001</t>
  </si>
  <si>
    <t>Ультразвуковое исследование  почек и надпочечников.</t>
  </si>
  <si>
    <t>А04.21.001</t>
  </si>
  <si>
    <t>Ультразвуковое исследование простаты.</t>
  </si>
  <si>
    <t>А04.28.003</t>
  </si>
  <si>
    <t>Ультразвуковое исследование органов мошонки.</t>
  </si>
  <si>
    <t>A04.01.002</t>
  </si>
  <si>
    <t>Ультразвуковое исследование послеоперационных рубцов</t>
  </si>
  <si>
    <t>А04.20.001</t>
  </si>
  <si>
    <t>Ультразвуковое исследование матки и придатков.</t>
  </si>
  <si>
    <t>Ультразвуковое исследование матки и придатков - контроль</t>
  </si>
  <si>
    <t>А04.22.001</t>
  </si>
  <si>
    <t>Ультразвуковое исследование щитовидной железы и паращитовидных желез.</t>
  </si>
  <si>
    <t>А04.20.002</t>
  </si>
  <si>
    <t>А04.28.002</t>
  </si>
  <si>
    <t>Ультразвуковое исследование мочевыводящих путей.</t>
  </si>
  <si>
    <t>А04.14.002</t>
  </si>
  <si>
    <t>Ультразвуковое исследование желчного пузыря.</t>
  </si>
  <si>
    <t>А04.30.004</t>
  </si>
  <si>
    <t>Ультразвуковое определение жидкости в брюшной полости.</t>
  </si>
  <si>
    <t>А04.15.001</t>
  </si>
  <si>
    <t>Ультразвуковое  исследование поджелудочной железы</t>
  </si>
  <si>
    <t>А04.14.001</t>
  </si>
  <si>
    <t>А04.01.001</t>
  </si>
  <si>
    <t>Ультразвуковое исследование мягких тканей</t>
  </si>
  <si>
    <t>А04.06.002</t>
  </si>
  <si>
    <t>А04.16.001</t>
  </si>
  <si>
    <t>Ультразвуковое исследование органов брюшной полости  комплексное (печень, селезенка, желчный пузырь, поджелудочная железа)</t>
  </si>
  <si>
    <t>Ультразвуковое исследование органов брюшной полости  комплексное (печень, селезенка, желчный пузырь, поджелудочная железа) + почки</t>
  </si>
  <si>
    <t>А04.10.002</t>
  </si>
  <si>
    <t>Эхокардиография</t>
  </si>
  <si>
    <t>А04.20.001.001</t>
  </si>
  <si>
    <t>Фоликулометрия (гинекологическое исследование)</t>
  </si>
  <si>
    <t>А04.23.001.001</t>
  </si>
  <si>
    <t>Ультразвуковое исследование головного мозга (УЭС)</t>
  </si>
  <si>
    <t>А04.04.001</t>
  </si>
  <si>
    <t>Ультразвуковое исследование сустава</t>
  </si>
  <si>
    <t>А04.12.005.003</t>
  </si>
  <si>
    <t>Дуплексное сканирование брахиоцефальных артерий с цветным допплеровским картированием кровотока</t>
  </si>
  <si>
    <t>А04.12.001</t>
  </si>
  <si>
    <t>Ультразвуковая допплерография артерий верхних конечностей  (1 руки)</t>
  </si>
  <si>
    <t>Ультразвуковая допплерография артерий верхних конечностей  (2-х рук)</t>
  </si>
  <si>
    <t>А04.12.001.001</t>
  </si>
  <si>
    <t>Ультразвуковая допплерография артерий нижних  конечностей  (1 ноги)</t>
  </si>
  <si>
    <t>Ультразвуковая допплерография артерий нижних  конечностей  (2-х ног)</t>
  </si>
  <si>
    <t>А04.12.002.003</t>
  </si>
  <si>
    <t>Ультразвуковая допплерография вен  верхних конечностей  (1 руки)</t>
  </si>
  <si>
    <t>Ультразвуковая допплерография вен  верхних конечностей  (2-х рук)</t>
  </si>
  <si>
    <t>А04.12.002.002</t>
  </si>
  <si>
    <t>Ультразвуковая допплерография вен  нижних  конечностей  (1 ноги)</t>
  </si>
  <si>
    <t>Ультразвуковая допплерография вен  нижних  конечностей  (2-х ног)</t>
  </si>
  <si>
    <t>УЛЬТРАЗВУКОВЫЕ ИССЛЕДОВАНИЯ</t>
  </si>
  <si>
    <t>Магнитно-резонансная томография головного мозга</t>
  </si>
  <si>
    <t>А05.23.009</t>
  </si>
  <si>
    <t>Магнитно-резонансная томография гипофиза</t>
  </si>
  <si>
    <t>Магнитно-резонансная томография головного мозга, гипофиза</t>
  </si>
  <si>
    <t>А05.08.001</t>
  </si>
  <si>
    <t>Магнитно-резонансная томография головного мозга. Придаточные пазухи носа</t>
  </si>
  <si>
    <t>А05.26.008</t>
  </si>
  <si>
    <t>Магнитно-резонансная томография головного мозга. Глазные орбиты и зрительные нервы</t>
  </si>
  <si>
    <t>Магнитно-резонансная томография глазных орбит и зрительных нервов</t>
  </si>
  <si>
    <t>Магнитно-резонансная томография придаточных пазух носа</t>
  </si>
  <si>
    <t>А05.06.002</t>
  </si>
  <si>
    <t>Магнитно-резонансная томография шейного отдела позвоночника</t>
  </si>
  <si>
    <t>А05.03.002</t>
  </si>
  <si>
    <t>Магнитно-резонансная томография грудного отдела позвоночника</t>
  </si>
  <si>
    <t>Магнитно-резонансная томография пояснично-крестцового отдела позвоночника</t>
  </si>
  <si>
    <t>Магнитно-резонансная томография пояснично-крестцового отдела позвоночника, копчика</t>
  </si>
  <si>
    <t>Магнитно-резонансная томография шейного отдела позвоночника, поясничного</t>
  </si>
  <si>
    <t>Магнитно-резонансная томография грудного отдела позвоночника, поясничного</t>
  </si>
  <si>
    <t>Магнитно-резонансная томография всего позвоночника (шейный, грудной пояснично-крестцовый отделы позвоночника, копчик)</t>
  </si>
  <si>
    <t>Магнитно-резонансная томография головного мозга и всего позвоночника (шейный, грудной пояснично-крестцовый отделы позвоночника, копчик)</t>
  </si>
  <si>
    <t>Магнитно-резонансная томография артерий головного мозга (ангиография)</t>
  </si>
  <si>
    <t>Магнитно-резонансная томография вен головного мозга (ангиография)</t>
  </si>
  <si>
    <t>Магнитно-резонансная томография головного мозга, артерий головного мозга</t>
  </si>
  <si>
    <t>Магнитно-резонансная томография головного мозга, вен головного мозга</t>
  </si>
  <si>
    <t>Магнитно-резонансная томография артерий и вен головного мозга (ангиография)</t>
  </si>
  <si>
    <t>Магнитно-резонансная томография головного мозга, артерий головного мозга вен головного мозга</t>
  </si>
  <si>
    <t>Магнитно-резонансная томография головного мозга, шейного отдела позвоночника</t>
  </si>
  <si>
    <t>Магнитно-резонансная томография артерий шеи</t>
  </si>
  <si>
    <t>Магнитно-резонансная томография шейного отдела позвоночника + артерии шеи</t>
  </si>
  <si>
    <t>Магнитно-резонансная томография почек, надпочечников</t>
  </si>
  <si>
    <t>-</t>
  </si>
  <si>
    <t>Магнитно-резонансная томография малого таза</t>
  </si>
  <si>
    <t>Магнитно-резонансная томография мягких тканей</t>
  </si>
  <si>
    <t>Магнитно-резонансная томография констрастного вещества 10 мл</t>
  </si>
  <si>
    <t>А05.07.001</t>
  </si>
  <si>
    <t>Магнитно-резонансная томография плечевого сустава (один)</t>
  </si>
  <si>
    <t>Магнитно-резонансная томография плечевого сустава (пара)</t>
  </si>
  <si>
    <t>Магнитно-резонансная томография локтевого сустава (один)</t>
  </si>
  <si>
    <t>Магнитно-резонансная томография локтевого сустава (пара)</t>
  </si>
  <si>
    <t>Магнитно-резонансная томография коленного сустава (один)</t>
  </si>
  <si>
    <t>Магнитно-резонансная томография коленного сустава (пара)</t>
  </si>
  <si>
    <t>Магнитно-резонансная томография голеностопного сустава (один)</t>
  </si>
  <si>
    <t>Магнитно-резонансная томография голеностопного сустава (пара)</t>
  </si>
  <si>
    <t>Магнитно-резонансная томография тазобедренного сустава</t>
  </si>
  <si>
    <t>Магнитно-резонансная томография запястья</t>
  </si>
  <si>
    <t>Магнитно-резонансная томография стопы</t>
  </si>
  <si>
    <t>Магнитно-резонансная томография пояснично-крестцового отдела позвоночника, тазобедренные суставы</t>
  </si>
  <si>
    <t>РЕНТГЕНОГРАФИЯ</t>
  </si>
  <si>
    <t>А06.08.003.</t>
  </si>
  <si>
    <t>Рентгенография придаточных пазух носа</t>
  </si>
  <si>
    <t>А06.03.060</t>
  </si>
  <si>
    <t>Рентгенография всего черепа в прямой и боковых проекциях</t>
  </si>
  <si>
    <t>А06.03.015</t>
  </si>
  <si>
    <t>Рентгенография поясничного отдела позвоночника</t>
  </si>
  <si>
    <t>А06.03.010</t>
  </si>
  <si>
    <t>Рентгенография шейного отдела позвоночника</t>
  </si>
  <si>
    <t>А06.03.057</t>
  </si>
  <si>
    <t>Рентгенография пораженной части костного скелета</t>
  </si>
  <si>
    <t>А06.04.003</t>
  </si>
  <si>
    <t>Рентгенография локтевого сустава</t>
  </si>
  <si>
    <t>А06.03.024</t>
  </si>
  <si>
    <t>Рентгенография грудины</t>
  </si>
  <si>
    <t>А06.20.004</t>
  </si>
  <si>
    <t>Маммография с выдачей результатов на термопленке</t>
  </si>
  <si>
    <t>Маммография одной груди с выдачей результатов на термопленке</t>
  </si>
  <si>
    <t>Выдача КТ-исследований на термо-графической пленке</t>
  </si>
  <si>
    <t>A06.28.002</t>
  </si>
  <si>
    <t>Внутривенная урография</t>
  </si>
  <si>
    <t>ДИАГНОСТИКА</t>
  </si>
  <si>
    <t>А05.08.004</t>
  </si>
  <si>
    <t>Функции внешнего дыхания (ФВД)</t>
  </si>
  <si>
    <t>А03.25.001.</t>
  </si>
  <si>
    <t>Вестибулометрия</t>
  </si>
  <si>
    <t>А.02.27.001</t>
  </si>
  <si>
    <t>Паллестезиометрия</t>
  </si>
  <si>
    <t>А03.16.001</t>
  </si>
  <si>
    <t>В01.003.004.009</t>
  </si>
  <si>
    <t>Внутривенная анестезия при видеогастроскопии</t>
  </si>
  <si>
    <t>Видеоколоноскопия</t>
  </si>
  <si>
    <t>Внутривенная анестезия при видеоколоноскопии</t>
  </si>
  <si>
    <t>А26.16.001</t>
  </si>
  <si>
    <t>А05.10.006.</t>
  </si>
  <si>
    <t>А05.23.002.</t>
  </si>
  <si>
    <t>Реоэнцефалография.</t>
  </si>
  <si>
    <t>А05.23.001.</t>
  </si>
  <si>
    <t>Электроэнцефалография.</t>
  </si>
  <si>
    <t>А05.10.008.</t>
  </si>
  <si>
    <t>Холтеровское мониторирование ЭКГ</t>
  </si>
  <si>
    <t>А05.10.008</t>
  </si>
  <si>
    <t>Суточное мониторирование артериального давления</t>
  </si>
  <si>
    <t>А02.30.001</t>
  </si>
  <si>
    <t>Термометрия</t>
  </si>
  <si>
    <t>А03.19.002</t>
  </si>
  <si>
    <t>Ректороманоскопия</t>
  </si>
  <si>
    <t>УСЛУГИ ПСИХОЛОГА</t>
  </si>
  <si>
    <t>А13.29.006.003</t>
  </si>
  <si>
    <t>Семейное  психологическое  консультирование</t>
  </si>
  <si>
    <t>А13.29.006.001</t>
  </si>
  <si>
    <t xml:space="preserve">Индивидуальное  психологическое  консультирование  детей </t>
  </si>
  <si>
    <t>А13.29.008.001</t>
  </si>
  <si>
    <t>Индивидуальное психологическое консультирование  подростков школьного возраста и взрослого населения</t>
  </si>
  <si>
    <t>Психологическое заключение (БМСЭ)</t>
  </si>
  <si>
    <t>Психологическое заключение для суда</t>
  </si>
  <si>
    <t>НАРКОЛОГИЯ</t>
  </si>
  <si>
    <t>Определение наличия психоактивных веществ в моче с помощью тест полоски</t>
  </si>
  <si>
    <t>Назначение лекарственных препаратов при отравлении (снятие алкогольной интоксикации)</t>
  </si>
  <si>
    <t>Назначение лекарственных препаратов при отравлении (снятие наркотической  интоксикации)</t>
  </si>
  <si>
    <t>А11.12.003</t>
  </si>
  <si>
    <t>Внутривенное введение лекарственных препаратов (психофармакологическая блокада от алкоголя сроком на 1 месяц)</t>
  </si>
  <si>
    <t>Внутривенное введение лекарственных препаратов (психофармакологическая блокада от  алкоголя сроком на 6 месяц)</t>
  </si>
  <si>
    <t>Внутривенное введение лекарственных препаратов (психофармакологическая блокада от  алкоголя сроком на 9 месяц)</t>
  </si>
  <si>
    <t>Внутривенное введение лекарственных препаратов (психофармакологическая блокада от алкоголя сроком на 1 год)</t>
  </si>
  <si>
    <t>Внутривенное введение лекарственных препаратов (психофармакологическая блокада от алкоголя сроком на 1,5 года)</t>
  </si>
  <si>
    <t>Внутривенное введение лекарственных препаратов (психофармакологическая блокада от алкоголя сроком на 3 года)</t>
  </si>
  <si>
    <t>Внутривенное введение лекарственных препаратов (психофармакологическая блокада от алкоголя + табака)</t>
  </si>
  <si>
    <t>Медицинское освидетельствование на алкогольное и наркотическое опьянения (по заявлению)</t>
  </si>
  <si>
    <t>Медицинское освидетельствование на наркотическое опьянение (по заявлению) с выдачей справки ф.454/у-06</t>
  </si>
  <si>
    <t>А 09.05.008</t>
  </si>
  <si>
    <t>Выдача  медицинского заключения формы  №003-о/у «Об отсутствии в организме наркотических средств, психотропных веществ и их метаболитов»</t>
  </si>
  <si>
    <t>Выдача  медицинской справки по приказу Минздрава РФ от 22.12.16г № 988н «Об отсутствии у работников, которые в соответствии со своими трудовыми обязанности должны иметь доступ к наркотическим средствам, психотропным веществам, внесенным в список Ι и таблицу Ι списка ΙV перечня  наркотических средств, психотропных веществ и их прекурсоров, подлежащих контролю в РФ, прекурсорам  или культивируемым наркосодержащим растениям, заболеваний наркоманией, токсикоманией, хроническим алкоголизмом»</t>
  </si>
  <si>
    <t>УСЛУГИ СЕСТРИНСКОГО УХОДА</t>
  </si>
  <si>
    <t>А11.12.009</t>
  </si>
  <si>
    <t>Взятие крови из периферической вены</t>
  </si>
  <si>
    <t>А11.20.005</t>
  </si>
  <si>
    <t>Получение вагинального мазка</t>
  </si>
  <si>
    <t>А11.20.002</t>
  </si>
  <si>
    <t>Получение цервикального мазка</t>
  </si>
  <si>
    <t>А11.02.002</t>
  </si>
  <si>
    <t>Внутримышечное введение лекарственных средств (без стоимости лекарственных средств)</t>
  </si>
  <si>
    <t xml:space="preserve">Внутривенное введение лекарственных средств </t>
  </si>
  <si>
    <t>А11.12.003.001</t>
  </si>
  <si>
    <t xml:space="preserve">Непрерывное внутривенное введение лекарственных средств (капельница) </t>
  </si>
  <si>
    <t>А14.19.002</t>
  </si>
  <si>
    <t>Постановка очистительной клизмы</t>
  </si>
  <si>
    <t xml:space="preserve">Предрейсовое медицинское освидетельствование водителей </t>
  </si>
  <si>
    <t>Внутримышечное введение лекарственных средств (без стоимости лекарственных средств) с выездом медицинской сестры на дом</t>
  </si>
  <si>
    <t>Внутривенное введение лекарственных средств (без стоимости лекарственных средств) с выездом медицинской сестры на дом</t>
  </si>
  <si>
    <t>Непрерывное внутривенное введение лекарственных средств (капельница) /(без стоимости лекарственных сред.) с выездом медицинской сестры на дом</t>
  </si>
  <si>
    <t>МЕДИЦИНСКИЕ СПРАВКИ</t>
  </si>
  <si>
    <t>В04.008.002</t>
  </si>
  <si>
    <t>ГИНЕКОЛОГИЯ</t>
  </si>
  <si>
    <t>А16.20.037</t>
  </si>
  <si>
    <t>Искусственное прерывание беременности (аборт)</t>
  </si>
  <si>
    <t>А03.20.001</t>
  </si>
  <si>
    <t>Кольпоскопия</t>
  </si>
  <si>
    <t>ОПЕРАЦИИ</t>
  </si>
  <si>
    <t>А16.01.016</t>
  </si>
  <si>
    <t>Удаление атеромы</t>
  </si>
  <si>
    <t>A16.01.017</t>
  </si>
  <si>
    <t>Удаление папиллом любой локализации</t>
  </si>
  <si>
    <t>Удаление папиллом (со 2-й и более) в одно посещение</t>
  </si>
  <si>
    <t>A16.04.003</t>
  </si>
  <si>
    <t>Удаление гемангиомы</t>
  </si>
  <si>
    <t>Удаление гемангиомы (со 2-й и более) в одно посещение</t>
  </si>
  <si>
    <t>Удаление родинок</t>
  </si>
  <si>
    <t>Удаление родинок (со 2-й и более) в одно посещение</t>
  </si>
  <si>
    <t>А16.01.027</t>
  </si>
  <si>
    <t>Удаление вросшего ногтя</t>
  </si>
  <si>
    <t>А 11.20.026</t>
  </si>
  <si>
    <t xml:space="preserve">Пункция </t>
  </si>
  <si>
    <t>А 11.20.027</t>
  </si>
  <si>
    <t>Пункция под контролем УЗИ</t>
  </si>
  <si>
    <t>В01.069.001</t>
  </si>
  <si>
    <t xml:space="preserve">Операции 1 степени сложности </t>
  </si>
  <si>
    <t xml:space="preserve">Операции 2 степени сложности </t>
  </si>
  <si>
    <t xml:space="preserve">Операции 3 степени сложности </t>
  </si>
  <si>
    <t xml:space="preserve">Операции 3 степени сложности с металлоконструкцией </t>
  </si>
  <si>
    <t xml:space="preserve">Операции 4 степени сложности </t>
  </si>
  <si>
    <t>МАССАЖ</t>
  </si>
  <si>
    <t>А21.03.004</t>
  </si>
  <si>
    <t>Мануальная терапия с консультацией невролога</t>
  </si>
  <si>
    <t>Повторный сеанс мануальной терапии</t>
  </si>
  <si>
    <t>A21.23.001</t>
  </si>
  <si>
    <t xml:space="preserve">Вертоброгенные лечебные блокады </t>
  </si>
  <si>
    <t>А20.24.004</t>
  </si>
  <si>
    <t>Подводное вытяжение (1 сеанс)</t>
  </si>
  <si>
    <t>Баночный массаж</t>
  </si>
  <si>
    <t>УСЛУГИ ДЕРМАТОВЕНЕРОЛОГИЧЕСКОГО КАБИНЕТА</t>
  </si>
  <si>
    <t>А24.01.004</t>
  </si>
  <si>
    <t>Криодиструкция (удаление жидким азотом):</t>
  </si>
  <si>
    <t>- один элемент диаметром до 0,5см</t>
  </si>
  <si>
    <t>150</t>
  </si>
  <si>
    <t>- один элемент диаметром до 0,5 см (при удалении свыше 10 элементов в одно посещение)</t>
  </si>
  <si>
    <t>130</t>
  </si>
  <si>
    <t>- один элемент диаметром свыше 0,5 см</t>
  </si>
  <si>
    <t>200</t>
  </si>
  <si>
    <t>- один элемент диаметром свыше 0,5 см (при удалении свыше 5 элементов в одно посещение)</t>
  </si>
  <si>
    <t>180</t>
  </si>
  <si>
    <t>А24.01.005</t>
  </si>
  <si>
    <t>Криотерапия (массаж при псориазе, вульгарных угрях и т.д.) одной зоны в один сеанс</t>
  </si>
  <si>
    <t>ФИЗИОТЕРАПЕВТИЧЕСКОЕ ЛЕЧЕНИЕ</t>
  </si>
  <si>
    <t>А22.01.001</t>
  </si>
  <si>
    <t>Ультразвуковое лечение кожи</t>
  </si>
  <si>
    <t>А16.25.007</t>
  </si>
  <si>
    <t>Удаление ушной серы</t>
  </si>
  <si>
    <t>А11.25.001</t>
  </si>
  <si>
    <t xml:space="preserve">Сбор паразитов или микроорганизмов из уха </t>
  </si>
  <si>
    <t>А17.08.002</t>
  </si>
  <si>
    <t>Даосонвализация при заболеваниях верхних дыхательных путей (криолечение)</t>
  </si>
  <si>
    <t>А17.02.001</t>
  </si>
  <si>
    <t>Миоэлектростимуляция</t>
  </si>
  <si>
    <t>А18.05.008</t>
  </si>
  <si>
    <t>Низкочастотная оксигенация крови (озонотерапия)</t>
  </si>
  <si>
    <t>А21.24.003</t>
  </si>
  <si>
    <t>Вытяжение при заболеваниях периферической нервной системы</t>
  </si>
  <si>
    <t>А20.16.01</t>
  </si>
  <si>
    <t>Лечение миниральными водами заболевания пищевода, желудка,12-перстной кишки (озонированное питье)</t>
  </si>
  <si>
    <t>Светотерапия</t>
  </si>
  <si>
    <t>Лазерно – магнитная терапия</t>
  </si>
  <si>
    <t>УСЛУГИ ЛЕЧЕБНОЙ ФИЗКУЛЬТУРЫ</t>
  </si>
  <si>
    <t>В01.020.001</t>
  </si>
  <si>
    <t>Прием (осмотр,консультация) врача по лечебной физкультуре первичный</t>
  </si>
  <si>
    <t>В01.020.005</t>
  </si>
  <si>
    <t>Прием (осмотр,консультация) врача по лечебной физкультуре повторный</t>
  </si>
  <si>
    <t>А19.13.001.001</t>
  </si>
  <si>
    <t>Индивидуальное занятие лечебной физкультурой при заболевании ОНМК</t>
  </si>
  <si>
    <t>А19.23.002.014</t>
  </si>
  <si>
    <t>Индивидуальное занятие лечебной физкультурой после травм центральной и периферической нервной системы</t>
  </si>
  <si>
    <t>А19.24.001.001</t>
  </si>
  <si>
    <t>Индивидуальное занятие лечебной физкультурой при повреждениях  центральной и периферической нервной системы нетравматического характера</t>
  </si>
  <si>
    <t>А19.04.001.001</t>
  </si>
  <si>
    <t>Индивидуальное занятие лечебной физкультурой при заболеваниях и травмах суставов</t>
  </si>
  <si>
    <t>Кинезиотейпирование</t>
  </si>
  <si>
    <t>А19.30.006</t>
  </si>
  <si>
    <t>Индивидуальная механотерапия в зале ЛФК</t>
  </si>
  <si>
    <t>А19.23.002.015</t>
  </si>
  <si>
    <t>Групповое занятие лечебной физкультурой в зале ЛФК (по нозологии)</t>
  </si>
  <si>
    <t>Занятие на стенде направленное на развитие мелкой моторики</t>
  </si>
  <si>
    <t>Комплекс дополнительной лечебной физкультуры сверх установленного стандарта</t>
  </si>
  <si>
    <t xml:space="preserve">Первичное занятие лечебной физкультурой при заболеваниях и травмах суставов, после травм центральной и периферической нервной системы, при заболевании ОНМК (в хозрасчетном отделении) </t>
  </si>
  <si>
    <t>ФУНКЦИОНАЛЬНОЕ И ВИЗУАЛЬНОЕ ОБСЛЕДОВАНИЕ ОРГАНОВ ЗРЕНИЯ</t>
  </si>
  <si>
    <t>А03.26.008</t>
  </si>
  <si>
    <t>Рефрактометрия</t>
  </si>
  <si>
    <t>А03.26.001</t>
  </si>
  <si>
    <t>Биомикроскопия глаза</t>
  </si>
  <si>
    <t>А02.26.005</t>
  </si>
  <si>
    <t>Периметрия</t>
  </si>
  <si>
    <t>А02.26.014</t>
  </si>
  <si>
    <t>Скиаскопия</t>
  </si>
  <si>
    <t>А02.26.013</t>
  </si>
  <si>
    <t>Определение рефракции с помощью набора пробных линз</t>
  </si>
  <si>
    <t>А02.26.001</t>
  </si>
  <si>
    <t>Исследование переднего сегмента глаза методом бокового освещения</t>
  </si>
  <si>
    <t>А02.26.015</t>
  </si>
  <si>
    <t>А02.26.023</t>
  </si>
  <si>
    <t>Исследование аккомодации</t>
  </si>
  <si>
    <t>Определение остроты зрения</t>
  </si>
  <si>
    <t>Определение полей зрения</t>
  </si>
  <si>
    <t>Исследование бинокулярного зрения</t>
  </si>
  <si>
    <t>Цветоощущение</t>
  </si>
  <si>
    <t>Паробульбарная инъекция</t>
  </si>
  <si>
    <t>АНОНИМНЫЙ КАБИНЕТ</t>
  </si>
  <si>
    <t>А25.01.001.</t>
  </si>
  <si>
    <t>Назначение лекарственных препаратов при заболеваниях кожи, подкожно жировой клетчатки, придатков кожи</t>
  </si>
  <si>
    <t>А26.06.082.001</t>
  </si>
  <si>
    <t>А26.06.082.002</t>
  </si>
  <si>
    <t>А09.20.001.</t>
  </si>
  <si>
    <t>А09.21.003</t>
  </si>
  <si>
    <t>А16.01.020.</t>
  </si>
  <si>
    <t>Удаление  контагиозных моллюсков</t>
  </si>
  <si>
    <t>А24.01.004.</t>
  </si>
  <si>
    <t>Криодеструкция</t>
  </si>
  <si>
    <t>СТОИМОСТЬ 1 КОЙКО-ДНЯ</t>
  </si>
  <si>
    <t>В01.057.005</t>
  </si>
  <si>
    <t>В01.047.009</t>
  </si>
  <si>
    <t>В01.003.003</t>
  </si>
  <si>
    <t xml:space="preserve">Суточное наблюдение врачом – анестезиологом реаниматологом </t>
  </si>
  <si>
    <t>Пребывание пациента в одноместной палате с улучшенными условиями.</t>
  </si>
  <si>
    <t>Пребывание пациента в двухместной палате с улучшенными условиями.</t>
  </si>
  <si>
    <t>Стерилизация  1 ед. крафт – пакета, КСКФ – 6; КСКФ – 12; КСКФ - 18</t>
  </si>
  <si>
    <t>Стерилизация  1 ед. крафт – пакета, КСКФ – 0,3; КСКФ – 0,6; КСКФ – 0,9</t>
  </si>
  <si>
    <t>Дезинфекция постельных принадлежностей в дезинфекционной камере       ВФЭ -2/09 (1 цикл дезинфекции)</t>
  </si>
  <si>
    <t>Дезинфекция постельных принадлежностей в дезинфекционной камере       ВФЭ – 2/1,4 «СЗМО» (1 цикл дезинфекции)</t>
  </si>
  <si>
    <t>Исследование биопсийного и операционного материала, вскрытие умерших и гистологическое исследование секционного материала (для юридических лиц)</t>
  </si>
  <si>
    <t>Гидроколонотерапия</t>
  </si>
  <si>
    <t>ВАКЦИНАЦИЯ</t>
  </si>
  <si>
    <t>В04.014.004</t>
  </si>
  <si>
    <t>Вакцинация против папилломы человека (дет.)                                             (Вакцина «Гардасил»)</t>
  </si>
  <si>
    <t xml:space="preserve">Вакцинация против коклюша, дифтерии, столбняка, полиомилита, гемофильной палочки типа В (дет.) (Вакцина «Инфанрикс Гекса»)                                                  </t>
  </si>
  <si>
    <t>Вакцинация против коклюша, дифтерии, столбняка, полиомилита, гемофильной палочки типа В (дет.) (Вакцина «Пентаксим»)</t>
  </si>
  <si>
    <t>Вакцинация против коклюша, дифтерии, столбняка  (дет.)                                                        (Вакцина «Инфанрикс»)</t>
  </si>
  <si>
    <t>Вакцинация против кори, краснухи, паратита (дет.)                                                        (Вакцина «Приорикс»)</t>
  </si>
  <si>
    <t>Вакцинация против клещевого энцефалита (дет.)                                                        (Вакцина «ФСМЕ Джуниор»)</t>
  </si>
  <si>
    <t>Вакцинация против пневмококковой инфекции (дет./взр.)                                                             (Вакцина «Пневмо 23»)</t>
  </si>
  <si>
    <t>Вакцинация против клещевого энцефалита (взр.)                                                                         (Вакцина «ФСМЕ»)</t>
  </si>
  <si>
    <t>Вакцинация против гепатита А (взр.) (Вакцина «Аваксим»)</t>
  </si>
  <si>
    <t>Вакцинация против гепатита А (дет.) (Вакцина «Аваксим 80»)</t>
  </si>
  <si>
    <t>Вакцинация против клещевого энцефалита (взр.) (Вакцина «Энцевир»)</t>
  </si>
  <si>
    <t>ПРИЕМ – КОНСУЛЬТАЦИИ СПЕЦИАЛИСТОВ</t>
  </si>
  <si>
    <t>В01.047.001.</t>
  </si>
  <si>
    <t>ДЕТСКИЙ ПРИЕМ</t>
  </si>
  <si>
    <t>В01.031.001</t>
  </si>
  <si>
    <t>Прием (осмотр, консультация) врача – педиатра первичный</t>
  </si>
  <si>
    <t>В01.031.002.</t>
  </si>
  <si>
    <t>Прием (осмотр, консультация) врача - педиатра повторный</t>
  </si>
  <si>
    <t>В01.043.001</t>
  </si>
  <si>
    <t>Внутривенное капельное введение озонированного физиологического раствора</t>
  </si>
  <si>
    <t>Внутримышечное введение лекарственных средств</t>
  </si>
  <si>
    <t>Внутривенное введение лекарственных средств</t>
  </si>
  <si>
    <t>Внутривенная инъекция</t>
  </si>
  <si>
    <t>Внутримышечная инъекция</t>
  </si>
  <si>
    <t>Постановка катетера</t>
  </si>
  <si>
    <t>Проба  на чувствительность к антибиотикам</t>
  </si>
  <si>
    <t>В01.024.001</t>
  </si>
  <si>
    <t>Прием (осмотр, консультация) врача - нейрохирурга</t>
  </si>
  <si>
    <t>Прием (осмотр – консультация) врача - сердечно - сосудистого хирурга</t>
  </si>
  <si>
    <t>В04.035.002</t>
  </si>
  <si>
    <t>ЛАБОРАТОРНАЯ ДИАГНОСТИКА</t>
  </si>
  <si>
    <t>1.  ГЕМАТОЛОГИЯ</t>
  </si>
  <si>
    <t>В03.016.03.</t>
  </si>
  <si>
    <t>В03.016.02</t>
  </si>
  <si>
    <t>В03.016.04</t>
  </si>
  <si>
    <t>А08.05.008</t>
  </si>
  <si>
    <t>А08.05.005</t>
  </si>
  <si>
    <t>A12.05.001</t>
  </si>
  <si>
    <t>СОЭ по Вестергрену</t>
  </si>
  <si>
    <t>2. ИЗОСЕРОЛОГИЯ</t>
  </si>
  <si>
    <t>А12.05.005.;</t>
  </si>
  <si>
    <t>А12.05.006.</t>
  </si>
  <si>
    <t>А12.05.005</t>
  </si>
  <si>
    <t>3. ИССЛЕДОВАНИЕ МОЧИ</t>
  </si>
  <si>
    <t>В03.016.06;</t>
  </si>
  <si>
    <t>A09.28.001</t>
  </si>
  <si>
    <t>Общий анализ мочи на анализаторе с микроскопией осадка</t>
  </si>
  <si>
    <t>В03.016.06</t>
  </si>
  <si>
    <t>А09.28.027</t>
  </si>
  <si>
    <t>А09.28.003</t>
  </si>
  <si>
    <t>А09.05.011</t>
  </si>
  <si>
    <t>A09.28.035</t>
  </si>
  <si>
    <t>Кортизол (суточная моча)</t>
  </si>
  <si>
    <t>A09.28.006</t>
  </si>
  <si>
    <t>А09.28.011</t>
  </si>
  <si>
    <t>A09.28.009</t>
  </si>
  <si>
    <t>A09.28.012</t>
  </si>
  <si>
    <t>A26.28.002</t>
  </si>
  <si>
    <t>A09.28.034</t>
  </si>
  <si>
    <t>Адреналин+Норадреналин (разовая моча)</t>
  </si>
  <si>
    <t>Адреналин+Норадреналин (суточная моча)</t>
  </si>
  <si>
    <t>Адреналин+Норадреналин+Дофамин (разовая моча)</t>
  </si>
  <si>
    <t>Адреналин+Норадреналин+Дофамин (суточная моча)</t>
  </si>
  <si>
    <t>A09.28.034.001</t>
  </si>
  <si>
    <t>Анализ мочи на содержание промежуточных метаболитов катехеламинов: метанефрин, норметанефрин (суточная моча)</t>
  </si>
  <si>
    <t>4. МИКРОСКОПИЯ</t>
  </si>
  <si>
    <t>А09.21.001</t>
  </si>
  <si>
    <r>
      <t xml:space="preserve"> </t>
    </r>
    <r>
      <rPr>
        <sz val="10"/>
        <color theme="1"/>
        <rFont val="Times New Roman"/>
        <family val="1"/>
        <charset val="204"/>
      </rPr>
      <t>Исследование эякулята</t>
    </r>
  </si>
  <si>
    <t xml:space="preserve">Посткоитальный тест </t>
  </si>
  <si>
    <t>Анализ сока простаты</t>
  </si>
  <si>
    <t>А09.20.001</t>
  </si>
  <si>
    <t>А08.20.013</t>
  </si>
  <si>
    <t>Жидкостная цитология Рар Тест</t>
  </si>
  <si>
    <t>A08.30.004</t>
  </si>
  <si>
    <t>ИЦХ (иммуноцитохимическое исследование + белок Pi 16)</t>
  </si>
  <si>
    <t>А26.01.018</t>
  </si>
  <si>
    <t>A08.03.002</t>
  </si>
  <si>
    <t>A08.30.013</t>
  </si>
  <si>
    <t>ИГХ (иммуногистохимическое исследование)</t>
  </si>
  <si>
    <t>А26.01.023</t>
  </si>
  <si>
    <t>Микробиологическое исследование соскобов с кожи и ногтевых пластин на грибы</t>
  </si>
  <si>
    <t>5. ИССЛЕДОВАНИЯ КАЛА</t>
  </si>
  <si>
    <t>А09.19.002</t>
  </si>
  <si>
    <t>А09.19.001</t>
  </si>
  <si>
    <t>A09.19.010</t>
  </si>
  <si>
    <t>Панкреатическая эластаза</t>
  </si>
  <si>
    <t>В03.016.010</t>
  </si>
  <si>
    <t>A12.05.027</t>
  </si>
  <si>
    <t>A09.05.047</t>
  </si>
  <si>
    <t xml:space="preserve">Антитромбин III </t>
  </si>
  <si>
    <t>Агрегация тромбоцитов с адреналином</t>
  </si>
  <si>
    <t>Агрегация тромбоцитов с АДФ</t>
  </si>
  <si>
    <t>Агрегация тромбоцитов с ристомицином</t>
  </si>
  <si>
    <t>Волчаночный антикоагулянт</t>
  </si>
  <si>
    <t>А12.05.027.</t>
  </si>
  <si>
    <t>А09.05.050.</t>
  </si>
  <si>
    <t>А12.05.028</t>
  </si>
  <si>
    <t>Тромбиновое время</t>
  </si>
  <si>
    <t>A09.05.125</t>
  </si>
  <si>
    <t>Протеин С</t>
  </si>
  <si>
    <t>А09.05.123</t>
  </si>
  <si>
    <t>Протеин S</t>
  </si>
  <si>
    <t>А 12.06.018</t>
  </si>
  <si>
    <t>A09.05.069</t>
  </si>
  <si>
    <t>Альдостерон</t>
  </si>
  <si>
    <t>A09.05.146</t>
  </si>
  <si>
    <t>Андростендион</t>
  </si>
  <si>
    <t>A09.05.225</t>
  </si>
  <si>
    <t>АнтиМюллеров гормон</t>
  </si>
  <si>
    <t>А09.05.067</t>
  </si>
  <si>
    <t>АКТГ (Аденокортикотропный)</t>
  </si>
  <si>
    <t>Белок РАРР-А</t>
  </si>
  <si>
    <t>A09.05.160</t>
  </si>
  <si>
    <t>ГСПГ - Глобулин, связывающий половые гормоны</t>
  </si>
  <si>
    <t>А09.05.078</t>
  </si>
  <si>
    <t>Индекс свободного тестостерона (ГСПГ+тестостерон)</t>
  </si>
  <si>
    <t>А09.05.083.</t>
  </si>
  <si>
    <t>A09.05.149</t>
  </si>
  <si>
    <t>ДГЭА-сульфат</t>
  </si>
  <si>
    <t>A09.05.150</t>
  </si>
  <si>
    <t>Дегидротестостерон</t>
  </si>
  <si>
    <t>А09.05.134</t>
  </si>
  <si>
    <t>А09.05.135</t>
  </si>
  <si>
    <t>А09.05.131</t>
  </si>
  <si>
    <t>A09.05.139</t>
  </si>
  <si>
    <t>17-ОН-Прогестерон</t>
  </si>
  <si>
    <t>A09.05.151</t>
  </si>
  <si>
    <t>A09.05.087</t>
  </si>
  <si>
    <t>A09.05.210</t>
  </si>
  <si>
    <t>макропролактин</t>
  </si>
  <si>
    <t>Пренатальный скрининг I триместр беременности PRISCA</t>
  </si>
  <si>
    <t>Пренатальный скрининг II триместр беременности PRISCA</t>
  </si>
  <si>
    <t>Пренатальный скрининг I триместр беременности  АСТРАЙЯ</t>
  </si>
  <si>
    <t>A09.05.058</t>
  </si>
  <si>
    <t>Плацентарный лактоген</t>
  </si>
  <si>
    <t>А09.05.133</t>
  </si>
  <si>
    <t>A09.05.156</t>
  </si>
  <si>
    <t>Свободный эстриол</t>
  </si>
  <si>
    <t>Свободная субъединица ß-ХГЧ</t>
  </si>
  <si>
    <t>СТГ</t>
  </si>
  <si>
    <t>A09.05.212</t>
  </si>
  <si>
    <t>Соматомедин С (инсулиноподобный фактор роста)</t>
  </si>
  <si>
    <t>A09.05.063</t>
  </si>
  <si>
    <t>СТ4 (тироксин свободный)</t>
  </si>
  <si>
    <t>A09.05.061</t>
  </si>
  <si>
    <t>СТ3 (трииодтиронин свободный)</t>
  </si>
  <si>
    <t>A09.05.078</t>
  </si>
  <si>
    <t>Свободный тестостерон</t>
  </si>
  <si>
    <t>А09.05.060.</t>
  </si>
  <si>
    <t>А09.05.064.</t>
  </si>
  <si>
    <t>A09.05.117</t>
  </si>
  <si>
    <t>Тиреоглобулин</t>
  </si>
  <si>
    <t>А09.05.065.</t>
  </si>
  <si>
    <t>ТБГ (трофобластический гормон)</t>
  </si>
  <si>
    <t>А09.05.132</t>
  </si>
  <si>
    <t>ХГЧ  + в-ХГЧ</t>
  </si>
  <si>
    <t>ХГЧ+b(ЭКО+беременность до 5 нед)</t>
  </si>
  <si>
    <t>A09.05.154</t>
  </si>
  <si>
    <t>A09.05.089</t>
  </si>
  <si>
    <t>Белок S100</t>
  </si>
  <si>
    <t>А09.05.130</t>
  </si>
  <si>
    <t>A09.05.130</t>
  </si>
  <si>
    <t>A09.05.196</t>
  </si>
  <si>
    <t>А09.05.202</t>
  </si>
  <si>
    <t>А09.05.200</t>
  </si>
  <si>
    <t>А09.05.201</t>
  </si>
  <si>
    <t>А09.05.200.02</t>
  </si>
  <si>
    <t>А09.05.200.03</t>
  </si>
  <si>
    <t>А09.05.200.01</t>
  </si>
  <si>
    <t>Нейроспецифическая енолаза</t>
  </si>
  <si>
    <t>A09.05.043</t>
  </si>
  <si>
    <t>А09.05.006.</t>
  </si>
  <si>
    <t>А09.05.021.</t>
  </si>
  <si>
    <t>Белковые фракции методом электрофореза</t>
  </si>
  <si>
    <t>А09.05.023.</t>
  </si>
  <si>
    <t>А12.22.005</t>
  </si>
  <si>
    <t>Гомоцистеин</t>
  </si>
  <si>
    <t>А09.05.019.</t>
  </si>
  <si>
    <t>А09.05.018.</t>
  </si>
  <si>
    <t>А09.05.017.</t>
  </si>
  <si>
    <t>А09.05.010.</t>
  </si>
  <si>
    <t>Фруктозамин</t>
  </si>
  <si>
    <t>Цистатин С</t>
  </si>
  <si>
    <t>Амилаза панкреатическая</t>
  </si>
  <si>
    <t>А09.05.044</t>
  </si>
  <si>
    <t>А 09.05.039</t>
  </si>
  <si>
    <t>Липаза</t>
  </si>
  <si>
    <t>А 09.05.046</t>
  </si>
  <si>
    <t>Аполипопротеин А1</t>
  </si>
  <si>
    <t>Аполипопротеин В</t>
  </si>
  <si>
    <t>А09.05.026</t>
  </si>
  <si>
    <t>Холестерин ЛПОНП</t>
  </si>
  <si>
    <t>Антистрептолизин О</t>
  </si>
  <si>
    <t>Бета-2-микроглобулин</t>
  </si>
  <si>
    <t>А 09.05.007</t>
  </si>
  <si>
    <t>Остеокальцин</t>
  </si>
  <si>
    <t>А 12.06.019</t>
  </si>
  <si>
    <t>hsС-реактивный белок высокочувствительный (маркер сердечно-сосудистых заболеваний)</t>
  </si>
  <si>
    <t>А 09.05.009</t>
  </si>
  <si>
    <t>Трансферрин</t>
  </si>
  <si>
    <t>Церулоплазмин</t>
  </si>
  <si>
    <t>С-концевые телопептиды коллагена (Бетта-Cross Laps)</t>
  </si>
  <si>
    <t>А 09.05.031</t>
  </si>
  <si>
    <t>А 09.05.032</t>
  </si>
  <si>
    <t>А 09.05.119</t>
  </si>
  <si>
    <t>А 09.05.030</t>
  </si>
  <si>
    <t>А 09.05.034</t>
  </si>
  <si>
    <t>Цинк</t>
  </si>
  <si>
    <t>А 09.05.229</t>
  </si>
  <si>
    <t xml:space="preserve">25-OH витамин D </t>
  </si>
  <si>
    <t>А 09.05.081</t>
  </si>
  <si>
    <t>Иммуноглобулин А</t>
  </si>
  <si>
    <t xml:space="preserve">Иммуноглобулин G                       </t>
  </si>
  <si>
    <t>Иммуноглобулин M</t>
  </si>
  <si>
    <t>Иммуноглобулин Е общий</t>
  </si>
  <si>
    <t>Иммуный статус (скрининг) - Иммуноглобулины IgA, IgG, IgM, Иммуноглобулин IgE общий, Субпопуляция лимфоцитов (клеточный иммунитет), Фагоцитарная активность лейкоцитов</t>
  </si>
  <si>
    <t>Иммуный статус (расширенный вариант) - Общий анализ крови без лейкоцитарной формулы, Иммуноглобулины IgA, IgG, IgM, Иммуноглобулин IgE общий, Субпопуляция лимфоцитов (клеточный иммунитет), Фагоцитарная активность лейкоцитов, Содержание ЦИК IgG, IgM, Интерфероновый статус (циклирующий интерферон, терферон-альфа, интерферон-гамма)</t>
  </si>
  <si>
    <t>Антитела к ядерному антигену вируса Эпштейн-Барр IgG</t>
  </si>
  <si>
    <t xml:space="preserve">Антитела к раннему антигену вируса Эпштейн-Барра IgG </t>
  </si>
  <si>
    <t>Антитела к капсидному антигену вируса Эпштейн-Барра IgM</t>
  </si>
  <si>
    <t>Антитела к капсидному антигену вируса Эпштейн-Барра IgG</t>
  </si>
  <si>
    <t>Антитела к капсидному белку вируса Варицелла-Зостер IgG</t>
  </si>
  <si>
    <t>Антитела к капсидному белку вируса Варицелла-Зостер IgM</t>
  </si>
  <si>
    <t>АТ к кори IgG</t>
  </si>
  <si>
    <t>АТ к кори IgM</t>
  </si>
  <si>
    <t>Герпес простой ½  ig G</t>
  </si>
  <si>
    <t>Герпес простой ½  ig M</t>
  </si>
  <si>
    <t>ВПГ VI типа IgG</t>
  </si>
  <si>
    <t>А 26.06.071</t>
  </si>
  <si>
    <t>Коклюш IgG</t>
  </si>
  <si>
    <t>Коклюш IgМ</t>
  </si>
  <si>
    <t>Цитомегаловирус ig G</t>
  </si>
  <si>
    <t>Цитомегаловирус ig М</t>
  </si>
  <si>
    <t>Вирус клещевого энцефалита Ig M</t>
  </si>
  <si>
    <t>Вирус клещевого энцефалита Ig G</t>
  </si>
  <si>
    <t>А 26.06.036</t>
  </si>
  <si>
    <t>Гепатит А IgG</t>
  </si>
  <si>
    <t>Гепатит А IgM</t>
  </si>
  <si>
    <t>Бореллиа бургдорфери IgG</t>
  </si>
  <si>
    <t>Бореллиа бургдорфери IgM</t>
  </si>
  <si>
    <t>Микоплазма хоминис IgG</t>
  </si>
  <si>
    <t>Микоплазма хоминис IgA</t>
  </si>
  <si>
    <t>Микоплазма пневмонии IgG</t>
  </si>
  <si>
    <t>Микоплазма пневмонии IgM</t>
  </si>
  <si>
    <t>Хеликобактер Пилори IgG</t>
  </si>
  <si>
    <t>Хеликобактер Пилори IgA</t>
  </si>
  <si>
    <t>Хеликобактер Пилори IgМ</t>
  </si>
  <si>
    <t>Хламидия трахоматис HSP 60</t>
  </si>
  <si>
    <t>Хламидия трахоматис IgG</t>
  </si>
  <si>
    <t>Хламидия трахоматис IgA</t>
  </si>
  <si>
    <t>Хламидия трахоматис IgМ</t>
  </si>
  <si>
    <t>Хламидии трахоматис МОМР +gp3IgG</t>
  </si>
  <si>
    <t>Хламидия пневмонии IgG</t>
  </si>
  <si>
    <t>Хламидия пневмонии IgM</t>
  </si>
  <si>
    <t>Уреаплазма уреалитикум IgG</t>
  </si>
  <si>
    <t>Уреаплазма уреалитикум IgA</t>
  </si>
  <si>
    <t>Брюшной тиф (кач)</t>
  </si>
  <si>
    <t>Брюшной тиф (кол)</t>
  </si>
  <si>
    <t xml:space="preserve">Амебиаз IgG </t>
  </si>
  <si>
    <t>Сальмонеллез (РПГА)</t>
  </si>
  <si>
    <t>Аскариды ig G</t>
  </si>
  <si>
    <t>Лямблии (суммарные антитела)</t>
  </si>
  <si>
    <t>Описторхисы ig G</t>
  </si>
  <si>
    <t>Трихинеллы ig G</t>
  </si>
  <si>
    <t>Токсокары ig G</t>
  </si>
  <si>
    <t>Эхинококки ig G</t>
  </si>
  <si>
    <t>Авидность ВЭБ igG</t>
  </si>
  <si>
    <t>Герпес простой ½ ig G</t>
  </si>
  <si>
    <t xml:space="preserve"> Краснуха ig G</t>
  </si>
  <si>
    <t>Токсоплазмоз ig G</t>
  </si>
  <si>
    <t>ПЦР диагностика Mycoplasma hominis</t>
  </si>
  <si>
    <t>ПЦР диагностика Chlamidia Trachomatis</t>
  </si>
  <si>
    <t>ПЦР диагностика Mycoplasma genitalium</t>
  </si>
  <si>
    <t>ПЦР диагностика Neisseria gonorrhoeae</t>
  </si>
  <si>
    <t>ПЦР диагностика Trichomonas vaginalis</t>
  </si>
  <si>
    <t>ПЦР диагностика Ureaplasma Urealyticum</t>
  </si>
  <si>
    <t>ПЦР диагностика вируса Эпштейна-Барр (EBV)</t>
  </si>
  <si>
    <t>ПЦР диагностика гарднереллы (G, vaginalis)</t>
  </si>
  <si>
    <t>ПЦР диагностика кандиды (C, albicans)</t>
  </si>
  <si>
    <t>ПЦР диагностика коклюшная палочка</t>
  </si>
  <si>
    <t>ПЦР диагностика туберкулеза (M, tuberculosis. M bovis)</t>
  </si>
  <si>
    <t>ПЦР диагностика цитомегаловирус (CMV)</t>
  </si>
  <si>
    <t>ПЦР диагностика вирус простого герпеса (HSV) 1, 2 типа (без типирования вируса)</t>
  </si>
  <si>
    <t>ПЦР Хеликобактер пилори (в кале)</t>
  </si>
  <si>
    <t>ПЦР диагностика вирус простого герпеса (HSV) 1, 2 типа, типирование</t>
  </si>
  <si>
    <t>ПЦР диагностика вирус папилломы человека низкого канцерогенного риска 6, 11</t>
  </si>
  <si>
    <t>ПЦР Хламидия пневмонии и микоплазма пневмонии</t>
  </si>
  <si>
    <t>ПЦР Скрининг на мочевую инфекцию (  Escherichia coli; Enterobacter spp; Kiebsiella spp;  Proteus spp; Serratia spp; Pseudomonas aeruginosa; Enterococcus faecalis;  Enterococcus faecium; Staphylococcus aureus; Streptococcus spp)</t>
  </si>
  <si>
    <t>ПЦР Скрининг на  инфекцию дыхательных путей (   Serratia spp; Pseudomonas aeruginosa;  Staphylococcus aureus; Streptococcus spp)</t>
  </si>
  <si>
    <t>Скрин тест на герпес вирусы (ЦМВ, ВПГ 6 типа, ВЭБ)</t>
  </si>
  <si>
    <t>Вирус папилломы человека (HPV 11 типов) скрининг (без типирования  вируса)</t>
  </si>
  <si>
    <t>ПЦР — Гепатит В (HPV)</t>
  </si>
  <si>
    <t>ПЦР вирус простого герпеса VI типа</t>
  </si>
  <si>
    <t>Флороценоз/Бактериальный вагиноз</t>
  </si>
  <si>
    <t>ПЦР-колич.Chlamidia trachomatis</t>
  </si>
  <si>
    <t>ПЦР Микоплазмы</t>
  </si>
  <si>
    <t>ПЦР диагностика ВПЧ 16, 18 типов (вирусная нагрузка)</t>
  </si>
  <si>
    <t>ПЦР Гепатит В (вирусная нагрузка)</t>
  </si>
  <si>
    <t>ПЦР цитомегаловирус (CMV) — вирусная нагрузка</t>
  </si>
  <si>
    <t>ПЦР вирус Эпштейна-Барр (EBV) — вирусная нагрузка</t>
  </si>
  <si>
    <t>ПЦР кандиды (Candida albicans, C. glabrata, C. Krusei) — генотипирование</t>
  </si>
  <si>
    <t>ПЦР Гепатит С (вирусная нагрузка)</t>
  </si>
  <si>
    <t>ПЦР Гепатит С - определение РНК</t>
  </si>
  <si>
    <t>ПЦР Гепатит С генотипирование (генотипы 1, 2, 3)</t>
  </si>
  <si>
    <t>Антитела к кардиолипину суммарные</t>
  </si>
  <si>
    <t>АТ к глиадину IgA</t>
  </si>
  <si>
    <t>АТ к глиадину IgG</t>
  </si>
  <si>
    <t>АТ к фосфолипидам cумарные</t>
  </si>
  <si>
    <t xml:space="preserve">АТ к В2 гликопротеину </t>
  </si>
  <si>
    <t>АТ к инсулину</t>
  </si>
  <si>
    <t>АТ к рецепторам ТТГ</t>
  </si>
  <si>
    <t>Антиспермальные антитела</t>
  </si>
  <si>
    <t>АТ к митохондриям</t>
  </si>
  <si>
    <t>АТ к эндомизию IgA и IgG</t>
  </si>
  <si>
    <t>АЦЦП</t>
  </si>
  <si>
    <t>A26.20.005</t>
  </si>
  <si>
    <t>Посев на уреаплазму (U. urealiticum) , без определения чувствительности</t>
  </si>
  <si>
    <t>Посев на микоплазму (M. hominis) , без определения чувствительности</t>
  </si>
  <si>
    <t>Посев на уреаплазму (U. urealiticum) + чувствительность к антибиотикам</t>
  </si>
  <si>
    <t>Посев на микоплазму (M. hominis) + чувствительность к антибиотикам</t>
  </si>
  <si>
    <t>А09.20.002</t>
  </si>
  <si>
    <t>А26.20.008</t>
  </si>
  <si>
    <t>А26.05.016</t>
  </si>
  <si>
    <t>А26.30.006</t>
  </si>
  <si>
    <t>А26.07.006</t>
  </si>
  <si>
    <t>А26.19.001</t>
  </si>
  <si>
    <t>Посев эякулята на микрофлору с определением чувствительности к а\б</t>
  </si>
  <si>
    <t>Микроскопия мазка на кандиды, аспергилы</t>
  </si>
  <si>
    <t>Микроскопия мазка на актиномицеты</t>
  </si>
  <si>
    <t>Посев амниотической жидкости</t>
  </si>
  <si>
    <t>А26.05.001</t>
  </si>
  <si>
    <t>Удаление постоянного зуба</t>
  </si>
  <si>
    <t>Отсроченный кюретаж лунки удаленного зуба</t>
  </si>
  <si>
    <t>Вестибулопластика</t>
  </si>
  <si>
    <t>Стомость услуги, руб.</t>
  </si>
  <si>
    <t>Назначение лекарственных препаратов при заболеваниях кожи, подкожно жировой клетчатки, придатков кожи (лечение трихомониаза, гарднерелеза свежего в анонимном кабинете)</t>
  </si>
  <si>
    <t>Назначение лекарственных препаратов при заболеваниях кожи, подкожно жировой клетчатки, придатков кожи (лечение трихомониаза, гарднерелеза хрон. в анонимном кабинете)</t>
  </si>
  <si>
    <t>Назначение лекарственных препаратов при заболеваниях кожи, подкожно жировой клетчатки, придатков кожи (лечение первичного и скрытого сифилиса)</t>
  </si>
  <si>
    <t>Определение антител к бледной трепонеме (Treponema pallidum) в нетропонемных тестах (RPR ,PMП) (качественное и полуколичественное исследование) в сыворотке крови (МР на сифилис в анонимном кабинете)</t>
  </si>
  <si>
    <t>Определение антител к бледной трепонеме (Treponema pallidum) в иммуноферментном исследовании  (ИФА) в сыворотке крови с кодом (подтверждающий  анализ  в  ананимном  кабинете)</t>
  </si>
  <si>
    <t>Назначение лекарственных препаратов при заболеваниях кожи, подкожно жировой клетчатки, придатков кожи (лечение превентивного сифилиса)</t>
  </si>
  <si>
    <t>Назначение лекарственных препаратов при заболеваниях кожи, подкожно жировой клетчатки, придатков кожи (лечение сифилиса вторичного и скрытого раннего)</t>
  </si>
  <si>
    <t>Микроскопическое исследование влагалищных мазков (на заболевание передающиеся половым путем у женщин)</t>
  </si>
  <si>
    <t>Микроскопическое исследование уретрального отделяемого и сока простаты (на заболевание передающиеся половым путем у мужчин)</t>
  </si>
  <si>
    <t>Назначение лекарственных препаратов при заболеваниях кожи, подкожно жировой клетчатки, придатков кожи (лечение урогенитального кандидоза)</t>
  </si>
  <si>
    <t>Назначение лекарственных препаратов при заболеваниях кожи, подкожно жировой клетчатки, придатков кожи (лечение неспецифического уретрита)</t>
  </si>
  <si>
    <t>Назначение лекарственных препаратов при заболеваниях кожи, подкожно жировой клетчатки, придатков кожи (лечение микроспории)</t>
  </si>
  <si>
    <t>Назначение лекарственных препаратов при заболеваниях кожи, подкожно жировой клетчатки, придатков кожи (лечение гонореи хронической)</t>
  </si>
  <si>
    <t>Назначение лекарственных препаратов при заболеваниях кожи, подкожно жировой клетчатки, придатков кожи (лечение чесотки, акариаза)</t>
  </si>
  <si>
    <t>Назначение лекарственных препаратов при заболеваниях кожи, подкожно жировой клетчатки, придатков кожи (лечение хламидиоза в ананимном кабинете)</t>
  </si>
  <si>
    <t>Ежедневный осмотр врачом - хирургом с наблюдением и уходом среднего и младшего медицинского персонала в отделении стационара дневного пребывания</t>
  </si>
  <si>
    <t>Ежедневный осмотр врачом - хирургом с наблюдением и уходом среднего и младшего медицинского персонала в отделении стационара круглосуточного пребывания</t>
  </si>
  <si>
    <t>Ежедневный осмотр врачом - терапевтом с наблюдением и уходом среднего и младшего медицинского персонала в отделении стационара дневного пребывания</t>
  </si>
  <si>
    <t>Ежедневный осмотр врачом - терапевтом с наблюдением и уходом среднего и младшего медицинского персонала в отделении стационара круглосуточного пребывания</t>
  </si>
  <si>
    <r>
      <t xml:space="preserve">Исследование  крови на содержание карбонат-дефицитного трансферина </t>
    </r>
    <r>
      <rPr>
        <i/>
        <sz val="10"/>
        <color rgb="FF000000"/>
        <rFont val="Times New Roman"/>
        <family val="1"/>
        <charset val="204"/>
      </rPr>
      <t>(для лиц, лишенных водительских правы за управление транспортным средством в состоянии алкогольного опьянения, а так же для лиц, страдающих алкогольной зависимостью)</t>
    </r>
  </si>
  <si>
    <t>*Общий анализ крови с лейкоцитарной формулой (с СОЭ)</t>
  </si>
  <si>
    <t>*Общий анализ крови без лейкоцитарной формулы (с СОЭ)</t>
  </si>
  <si>
    <t>*Анализ крови биохимический общетерапевтический (глюкоза+холестерин)</t>
  </si>
  <si>
    <t>*Ретикулоциты</t>
  </si>
  <si>
    <t>*Тромбоциты</t>
  </si>
  <si>
    <t>*Групповые АТ</t>
  </si>
  <si>
    <t>*Общий анализ мочи без микроскопии осадка</t>
  </si>
  <si>
    <t>*Белок (суточная моча)</t>
  </si>
  <si>
    <t>*Микроальбумин (суточная моча)</t>
  </si>
  <si>
    <t>*Креатинин (суточная моча)</t>
  </si>
  <si>
    <t>*Глюкоза (суточная моча)</t>
  </si>
  <si>
    <t>*Моча на мочевину</t>
  </si>
  <si>
    <t>*Кальций в моче</t>
  </si>
  <si>
    <t>*Микроскопия мочи</t>
  </si>
  <si>
    <t>*Исследование  влагалищных мазков на флору</t>
  </si>
  <si>
    <t>*Онкоцитология</t>
  </si>
  <si>
    <t>*Цитологическое исследование препарата тканей влагалища и матки</t>
  </si>
  <si>
    <t>*Соскоб на энтербиоз</t>
  </si>
  <si>
    <t>*Анализ кала на я/г</t>
  </si>
  <si>
    <t>*Исследование кала на геминолепидоз</t>
  </si>
  <si>
    <t>*Анализ кала на скрытую кровь</t>
  </si>
  <si>
    <t>*Копрограмма</t>
  </si>
  <si>
    <t>*АПТВ (активированное парциальное тромбопластиновое время)</t>
  </si>
  <si>
    <t>*Д-димер</t>
  </si>
  <si>
    <t>*Протромбин по Квику, Протромбиновое время, МНО, Фибриноген</t>
  </si>
  <si>
    <t>*Протромбин по Квику, Протромбиновое время, ПТИ, МНО, Фибриноген</t>
  </si>
  <si>
    <t>* Протромбиновое время, (% по Квику, ПТИ, МНО)</t>
  </si>
  <si>
    <t>*Фибриноген</t>
  </si>
  <si>
    <t>*Анти-ТПО (антитела к тиреопероксидазе)</t>
  </si>
  <si>
    <t>*Анти-ТГ (антитела к тиреоглобулину)</t>
  </si>
  <si>
    <t>*Гликированный гемоглобин</t>
  </si>
  <si>
    <t>*Инсулин</t>
  </si>
  <si>
    <t>*Кортизол</t>
  </si>
  <si>
    <t>*ЛГ (лютеинизирующий гормон)</t>
  </si>
  <si>
    <t>*Прогестерон</t>
  </si>
  <si>
    <t>*Пролактин</t>
  </si>
  <si>
    <t>*ПТГ (паратиреоидный гормон)</t>
  </si>
  <si>
    <t>*С-пептид</t>
  </si>
  <si>
    <t>*Тестостерон</t>
  </si>
  <si>
    <t>*Т3 общий</t>
  </si>
  <si>
    <t>*Т4 общий</t>
  </si>
  <si>
    <t>*ТТГ (тиреотропный гормон)</t>
  </si>
  <si>
    <t>*ФСГ (фолликулостимулирующий гормон)</t>
  </si>
  <si>
    <t>*Эстрадиол</t>
  </si>
  <si>
    <t>*АФП (альфафетопротеин)</t>
  </si>
  <si>
    <t>*ПСА общий</t>
  </si>
  <si>
    <t>*ПСА свободный</t>
  </si>
  <si>
    <t>*ПСА свободный/ПСА общий(диф диагностика аденомы и карциномы предстательной железы)</t>
  </si>
  <si>
    <t>*РЭА(раковоэмбриональный  антиген)</t>
  </si>
  <si>
    <t>*СА-125 (яичники)</t>
  </si>
  <si>
    <t>*СА 15-3 (молочные железы)</t>
  </si>
  <si>
    <t>*СА 19-9 (поджелудочная железа, прямая и сигмовидная кишка)</t>
  </si>
  <si>
    <t>*СА-242 (поджелудочная железа, толстый кишечник, прямая кишка)</t>
  </si>
  <si>
    <t xml:space="preserve">*НЕ 4 </t>
  </si>
  <si>
    <t>*НСЕ</t>
  </si>
  <si>
    <t>*СА 72-4 (желудок)</t>
  </si>
  <si>
    <t>*Cyfra 21-1(немелкоклеточный рак легких)</t>
  </si>
  <si>
    <t>*Креатинкиназа МБ</t>
  </si>
  <si>
    <t>*Миоглобин</t>
  </si>
  <si>
    <t>*Тропонин I</t>
  </si>
  <si>
    <t>*Альбумин</t>
  </si>
  <si>
    <t>*Билирубин общий</t>
  </si>
  <si>
    <t>*Билирубин прямой</t>
  </si>
  <si>
    <t>*Глюкоза</t>
  </si>
  <si>
    <t>*Глюкозо-толерантный тест (2 пробы)</t>
  </si>
  <si>
    <t>*Глюкозо-толерантный тест для беременных (3 пробы)</t>
  </si>
  <si>
    <t>*Индекс инсулинорезистентности НОМА (глюкоза+инсулин)</t>
  </si>
  <si>
    <t>*Креатинин</t>
  </si>
  <si>
    <t>*Мочевая кислота</t>
  </si>
  <si>
    <t>*Мочевина</t>
  </si>
  <si>
    <t>*Общий белок</t>
  </si>
  <si>
    <t>*АЛТ (аланинаминотрансфераза)</t>
  </si>
  <si>
    <t>*Амилаза</t>
  </si>
  <si>
    <t>*АСТ (аспартатаминотрансфераза)</t>
  </si>
  <si>
    <t>*Г-ГТП (гамма-глютамил-трансфераза)</t>
  </si>
  <si>
    <t>*КФК (креатинкиназа)</t>
  </si>
  <si>
    <t>*ЛДГ (лактатдегидрогеназа)</t>
  </si>
  <si>
    <t>*Щелочная фосфатаза</t>
  </si>
  <si>
    <t>*Общий холестерин</t>
  </si>
  <si>
    <t>*Триглицериды</t>
  </si>
  <si>
    <t>*Холестерин ЛПВП</t>
  </si>
  <si>
    <t>*Холестерин ЛПНП</t>
  </si>
  <si>
    <t>*ЛЖСС (железосвязывающая способность сыворотки)</t>
  </si>
  <si>
    <t>*Ревматоидный фактор</t>
  </si>
  <si>
    <t>*С-реактивный белок - маркер острой фазы воспаления</t>
  </si>
  <si>
    <t>*Ферритин</t>
  </si>
  <si>
    <t>*Железо</t>
  </si>
  <si>
    <t>*Калий</t>
  </si>
  <si>
    <t>*Кальций</t>
  </si>
  <si>
    <t>*Кальций ионизированный</t>
  </si>
  <si>
    <t>*Магний</t>
  </si>
  <si>
    <t>*Медь</t>
  </si>
  <si>
    <t>*Натрий</t>
  </si>
  <si>
    <t>*Фосфор</t>
  </si>
  <si>
    <t>*Хлориды</t>
  </si>
  <si>
    <t>*Витамин В12</t>
  </si>
  <si>
    <t>*Фолиевая кислота</t>
  </si>
  <si>
    <t>*Краснуха ig M</t>
  </si>
  <si>
    <t>*Краснуха ig G</t>
  </si>
  <si>
    <t>*Анти-НвsAg</t>
  </si>
  <si>
    <t>*Токсоплазмоз ig G</t>
  </si>
  <si>
    <t>*Токсоплазмоз ig M</t>
  </si>
  <si>
    <t xml:space="preserve">*Посев грудного молока с определением чувствительности к АБП            </t>
  </si>
  <si>
    <t xml:space="preserve">*Посев мочи с определением чувствительности к АБП                                                </t>
  </si>
  <si>
    <t>*Посев отделяемого ротовой полости (кисты,афты,эрозии,десневого кармана,кариозной полости) с определением чувствительности к АБП</t>
  </si>
  <si>
    <t xml:space="preserve">*Посев мокроты с определением чувствительности к АБП </t>
  </si>
  <si>
    <t>*Посев отделяемого из зева, носа на BL</t>
  </si>
  <si>
    <t>*Посев отделяемого из зева, носа на носительство патогенного стафилококка</t>
  </si>
  <si>
    <t xml:space="preserve">*Посев отделяемого ран с определением чувствительности к АБП </t>
  </si>
  <si>
    <t xml:space="preserve">*Посев отделяемого из глаза с определением чувствительности к АБП </t>
  </si>
  <si>
    <t xml:space="preserve">*Посев отделяемого из уха с определением чувствительности к АБП </t>
  </si>
  <si>
    <t xml:space="preserve">*Посев отделяемого влагалища на флору с определением чувствительности к АБП </t>
  </si>
  <si>
    <t xml:space="preserve">*Посев отделяемого уретры с определением чувствительности к антибиотикам             </t>
  </si>
  <si>
    <t xml:space="preserve">*Дисбактериоз кишечника                           </t>
  </si>
  <si>
    <t>*Дисбактериоз с определением чувствительности к бактериофагам</t>
  </si>
  <si>
    <t xml:space="preserve">*Посев материала на кандиды с определением чувствительности </t>
  </si>
  <si>
    <t>*Посев крови на тифо-паратифозную группу (гемокультура)</t>
  </si>
  <si>
    <t xml:space="preserve">*Посев материала на кандиды  </t>
  </si>
  <si>
    <t>*Посев крови  на кадиды</t>
  </si>
  <si>
    <t>*Посев материала на грибы с определением чувствительности к фунгицидным препаратам</t>
  </si>
  <si>
    <t>*Состав влагалищной флоры (посев)</t>
  </si>
  <si>
    <t>*Посев крови на стерильность с опр.чув.к а/б</t>
  </si>
  <si>
    <t>*Посев ликвора с опр.чув.к а/б</t>
  </si>
  <si>
    <t>*Бакпосев отделяемого женских половых органов на аэробные и факультативно-анаэробные микроорганизмы</t>
  </si>
  <si>
    <t>ПРИЕМ – КОНСУЛЬТАЦИИ СПЕЦИАЛИСТОВ ОБЛАСТНЫХ ЦЕНТРОВ И УЧРЕЖДЕНИЙ ЗДРАВООХРАНЕНИЯ</t>
  </si>
  <si>
    <t>*Группа крови + резус-фактор</t>
  </si>
  <si>
    <t>ПРЕЙСКУРАНТ  ЦЕН НА ПЛАТНЫЕ УСЛУГИ</t>
  </si>
  <si>
    <t>*ROMA - риск рака яичников (НЕ 4 + СА 125)</t>
  </si>
  <si>
    <t>10 А08.30.004</t>
  </si>
  <si>
    <t>*ВИЧ</t>
  </si>
  <si>
    <t>*Амилаза мочи</t>
  </si>
  <si>
    <t>Вакцинация против вируса попилолломы человека (дет.) (Вакцина «Церварикс»)</t>
  </si>
  <si>
    <t>Консультация с привлечением других специалистов</t>
  </si>
  <si>
    <t>Апликационное обезболивание</t>
  </si>
  <si>
    <t>Изготовление силиконового ключа</t>
  </si>
  <si>
    <t>Изготовление коронки пластмассовой (лабораторным способом)</t>
  </si>
  <si>
    <t>Изготовление зуба пластмассового (лабораторным способом)</t>
  </si>
  <si>
    <t>Изготовление зуба литого из стали</t>
  </si>
  <si>
    <t>Изготовление зуба литого из стали с пластмассовой облицовкой (фасетка)</t>
  </si>
  <si>
    <t>Спайка деталей припоем</t>
  </si>
  <si>
    <t>Изготовление канта ограничительного для пластмассы в металлическом седле</t>
  </si>
  <si>
    <t>Изготовление кламмера опорноудерживающего</t>
  </si>
  <si>
    <t>Изготовление кламмера пружинистого</t>
  </si>
  <si>
    <t>Изготовление одного звена многозвеньевого кламмера</t>
  </si>
  <si>
    <t>Изготовление накладки окклюзионной</t>
  </si>
  <si>
    <t>Изготовление петли крепления с пластмассой</t>
  </si>
  <si>
    <t>Изготовление ответвления соединяющего элемента</t>
  </si>
  <si>
    <t>Изготовление зуба литого</t>
  </si>
  <si>
    <t>Разметка модели в параллелометре</t>
  </si>
  <si>
    <t>Армирование протеза</t>
  </si>
  <si>
    <t>Изготовление кламмера гнутого одноплечего</t>
  </si>
  <si>
    <t>Замещающая каппа с 1 зубом</t>
  </si>
  <si>
    <t>Замещающая каппа с 2 зубами</t>
  </si>
  <si>
    <t>Изготовление индивидуальной ложки жёсткой</t>
  </si>
  <si>
    <t>Объёмное моделирование протеза</t>
  </si>
  <si>
    <t>Изготовление вкладки культевой из НХС</t>
  </si>
  <si>
    <t>Замена или установка одного кламмера</t>
  </si>
  <si>
    <t>Замена или установка двух кламмеров</t>
  </si>
  <si>
    <t>Изготовление мягкой прокладки под базис съёмного протеза</t>
  </si>
  <si>
    <t>Подготовка канала под вкладку</t>
  </si>
  <si>
    <t>вес до 70 кг</t>
  </si>
  <si>
    <t>вес от 70 до 100 кг</t>
  </si>
  <si>
    <t>вес от 100 кг</t>
  </si>
  <si>
    <t>УСЛУГИ ПАТАЛОГОАНАТОМИЧЕСКОГО ОТДЕЛЕНИЯ</t>
  </si>
  <si>
    <t>Химико - реактивная маска на лицо умершего для сохранения целостности кожных покровов</t>
  </si>
  <si>
    <t>Инъекции фиксирующих (консервирующих) растворов в ткани лица для их сохранения</t>
  </si>
  <si>
    <t>Введение фиксирующих (консервирующих) растворов в полости трупа</t>
  </si>
  <si>
    <t>Инъекции фиксирующих (консервирующих) растворов в ткани кистей рук</t>
  </si>
  <si>
    <t>Инъекции фиксирующих (консервирующих) растворов в ткани конечностей и туловища</t>
  </si>
  <si>
    <t>Прокладывание шва впитывающей тканью</t>
  </si>
  <si>
    <t>Тампонирование естественных отверствий</t>
  </si>
  <si>
    <t>Покрытие швов на теле клеящимся материалом</t>
  </si>
  <si>
    <t>Вставление зубных протезов</t>
  </si>
  <si>
    <t>Парикмакерские услуги (причесывание)</t>
  </si>
  <si>
    <t>Парикмакерские услуги (бритье)</t>
  </si>
  <si>
    <t>Парикмакерские услуги (стрижка ногтей)</t>
  </si>
  <si>
    <t>Подготовка лица к нанесению грима (закрывание и фиксация век)</t>
  </si>
  <si>
    <t>Косметические услуги: тонировка лица жиросодержащими косметическими средствами для придания коже лица цвета, приближенного к естественному, индицивидуальный макияж, нанесение декоративной косметики (по предварительному согласованию с лицом осуществляющим организацию погребения)</t>
  </si>
  <si>
    <t>Подготовка тела к одеванию - мытье головы шампунем</t>
  </si>
  <si>
    <t>Санитарная обработка тела дезодорирующим раствором</t>
  </si>
  <si>
    <t>Маскировка трупных запахов парфюмерными средствами</t>
  </si>
  <si>
    <t>Работа с телом умершего в гробу (укладка в гроб, придание телу естественной позы, фиксация головы и рук</t>
  </si>
  <si>
    <t>Раскладка ритуальных принадлежностей в гробу, украшение тела цветами заказчика</t>
  </si>
  <si>
    <t>Одевание трупа:</t>
  </si>
  <si>
    <t>в ритуальную одежду</t>
  </si>
  <si>
    <t>не в ритуальную одежду</t>
  </si>
  <si>
    <t>НЕМЕДИЦИНСКИЕ УСЛУГИ</t>
  </si>
  <si>
    <t xml:space="preserve">Предварительное химико-токсилогическое исследование на наличие мед. противопоказаний к владению оружием (наличие наркот. вещ.) </t>
  </si>
  <si>
    <t>Стоимость услуги, руб.</t>
  </si>
  <si>
    <t>Прикусной шаблон из воска на 1-у челюсть</t>
  </si>
  <si>
    <t>Фрезеровка 1 ед.</t>
  </si>
  <si>
    <t>Временная пластмассовая коронка по технологии CAD/CAM</t>
  </si>
  <si>
    <t>Замена пластмассового базиса дугового протеза</t>
  </si>
  <si>
    <t>Удаление клеща (для лиц с полисом ДМС)</t>
  </si>
  <si>
    <t>А26.06.008 В01.057.001</t>
  </si>
  <si>
    <t>Выдача результатов маммографии на термопленке</t>
  </si>
  <si>
    <t>A26.06.121</t>
  </si>
  <si>
    <t>Ультразвуковое исследование печени</t>
  </si>
  <si>
    <t>МАГНИТНО-РЕЗОНАНСНАЯ ТОМОГРАФИЯ</t>
  </si>
  <si>
    <t>Код медицинской услуги</t>
  </si>
  <si>
    <t>A03.18.001.001</t>
  </si>
  <si>
    <t>Эзофагогастродуодентоскопия (ЭГДС, видеогастроскопия)</t>
  </si>
  <si>
    <t>Тональная аудиометрия</t>
  </si>
  <si>
    <t>Речевая аудиометрия</t>
  </si>
  <si>
    <t>А12.25.001</t>
  </si>
  <si>
    <t>А12.25.002</t>
  </si>
  <si>
    <t>Офтальмодинамометрия</t>
  </si>
  <si>
    <t>A03.26.016</t>
  </si>
  <si>
    <t>A12.09.002.003</t>
  </si>
  <si>
    <t>Эргоспирометрия (спирометрия)</t>
  </si>
  <si>
    <t>A13.29.009</t>
  </si>
  <si>
    <t>A13.29.001</t>
  </si>
  <si>
    <t>В01.070.001</t>
  </si>
  <si>
    <t xml:space="preserve">В04.047.002; В04.029.002; В04.035.002; В04.036.002; </t>
  </si>
  <si>
    <t>В04.047.002; В04.029.002; В04.035.002; В04.036.002; В04.023.002;  В04.028.002</t>
  </si>
  <si>
    <t xml:space="preserve">В04.035.002; В04.036.002; </t>
  </si>
  <si>
    <t xml:space="preserve">В04.047.002; В04.035.002; В04.036.002; В04.023.002; </t>
  </si>
  <si>
    <t>В04.047.002; В04.035.002; В04.036.002; В04.023.002; В04.014.003; В04.008.002; В01.027.001</t>
  </si>
  <si>
    <t>В04.047.002; В04.029.002; В04.035.002; В04.036.002; В04.023.002;  В04.028.002; В04.057.002; В04.033.002</t>
  </si>
  <si>
    <t>А22.08.024; А17.30.031</t>
  </si>
  <si>
    <t>А22.08.006</t>
  </si>
  <si>
    <t>А19.04.001.018</t>
  </si>
  <si>
    <t>А03.26.007</t>
  </si>
  <si>
    <t>А02.26.003</t>
  </si>
  <si>
    <t>Офтальмоскопия</t>
  </si>
  <si>
    <t>А11.26.011</t>
  </si>
  <si>
    <t>А02.26.009</t>
  </si>
  <si>
    <t>ПРОЧИЕ НЕМЕДИЦИНСКИЕ УСЛУГИ</t>
  </si>
  <si>
    <t>А11.18.005</t>
  </si>
  <si>
    <t>А11.01.015</t>
  </si>
  <si>
    <t>А26.05.075</t>
  </si>
  <si>
    <t>Профилактический</t>
  </si>
  <si>
    <t>А26.19.010</t>
  </si>
  <si>
    <t>А12.05.017</t>
  </si>
  <si>
    <t>В03.040.001</t>
  </si>
  <si>
    <t>А09.05.051.001</t>
  </si>
  <si>
    <t>А09.05.117</t>
  </si>
  <si>
    <t>А09.05161</t>
  </si>
  <si>
    <t>В03.032.002</t>
  </si>
  <si>
    <t>А09.05.249</t>
  </si>
  <si>
    <t>А09.30.008</t>
  </si>
  <si>
    <t>А12.05.110</t>
  </si>
  <si>
    <t>А09.30.008; А09.05.090</t>
  </si>
  <si>
    <t>А09.28.028</t>
  </si>
  <si>
    <t>А09.05.246</t>
  </si>
  <si>
    <t>А09.05.014</t>
  </si>
  <si>
    <t>А09.05.023; А09.05.056</t>
  </si>
  <si>
    <t>А09.05.214</t>
  </si>
  <si>
    <t>А09.05.102</t>
  </si>
  <si>
    <t>А09.05.230</t>
  </si>
  <si>
    <t>А09.05.042</t>
  </si>
  <si>
    <t>А09.05.045</t>
  </si>
  <si>
    <t>А09.05.180</t>
  </si>
  <si>
    <t>А09.05.041</t>
  </si>
  <si>
    <t>А09.05.043</t>
  </si>
  <si>
    <t>А09.05.173</t>
  </si>
  <si>
    <t>А09.05.025</t>
  </si>
  <si>
    <t>А12.06.015</t>
  </si>
  <si>
    <t>А09.05.245</t>
  </si>
  <si>
    <t>А09.05.224</t>
  </si>
  <si>
    <t>А09.05.009</t>
  </si>
  <si>
    <t>А09.05.008</t>
  </si>
  <si>
    <t>А09.05.076</t>
  </si>
  <si>
    <t>А09.05.077</t>
  </si>
  <si>
    <t>А09.05.256</t>
  </si>
  <si>
    <t>А09.28.058</t>
  </si>
  <si>
    <t>А09.05.127</t>
  </si>
  <si>
    <t>А09.05.273</t>
  </si>
  <si>
    <t>А09.05.029</t>
  </si>
  <si>
    <t>А09.05.274</t>
  </si>
  <si>
    <t>А09.05.221</t>
  </si>
  <si>
    <t>А09.05.054.002</t>
  </si>
  <si>
    <t>А09.05.054.004</t>
  </si>
  <si>
    <t>А09.05.054.003</t>
  </si>
  <si>
    <t>А09.05.054.001</t>
  </si>
  <si>
    <t>А09.05.074</t>
  </si>
  <si>
    <t>А26.06.029.002</t>
  </si>
  <si>
    <t>А26.06.029.001</t>
  </si>
  <si>
    <t>А26.06.031</t>
  </si>
  <si>
    <t>А26.06.030</t>
  </si>
  <si>
    <t>А26.06.029.004</t>
  </si>
  <si>
    <t>А26.06.029.003</t>
  </si>
  <si>
    <t>А26.05.056.001</t>
  </si>
  <si>
    <t>А26.06.045.001</t>
  </si>
  <si>
    <t>А26.06.045.003</t>
  </si>
  <si>
    <t>А26.06.045.002</t>
  </si>
  <si>
    <t>А26.06.013</t>
  </si>
  <si>
    <t>А26.07.007.001</t>
  </si>
  <si>
    <t>А26.07.007.002</t>
  </si>
  <si>
    <t>А26.06.088.001</t>
  </si>
  <si>
    <t>А26.06.088.002</t>
  </si>
  <si>
    <t>А26.06.101</t>
  </si>
  <si>
    <t>А26.05.020.003</t>
  </si>
  <si>
    <t>А26.06.034</t>
  </si>
  <si>
    <t>А26.08.014</t>
  </si>
  <si>
    <t>А26.06.057</t>
  </si>
  <si>
    <t>А26.06.018.001</t>
  </si>
  <si>
    <t>А26.06.018.002</t>
  </si>
  <si>
    <t>А26.06.018.003</t>
  </si>
  <si>
    <t>А26.06.018.004</t>
  </si>
  <si>
    <t>А26.06.018.005</t>
  </si>
  <si>
    <t>А26.06.016</t>
  </si>
  <si>
    <t>А26.21.004</t>
  </si>
  <si>
    <t>А26.05.074</t>
  </si>
  <si>
    <t>А26.06.074</t>
  </si>
  <si>
    <t>А26.19.038</t>
  </si>
  <si>
    <t>А26.06.081.001</t>
  </si>
  <si>
    <t>А26.06.081.002</t>
  </si>
  <si>
    <t>А26.06.032</t>
  </si>
  <si>
    <t>А26.06.062</t>
  </si>
  <si>
    <t>А26.06.079</t>
  </si>
  <si>
    <t>А26.06.080</t>
  </si>
  <si>
    <t>А26.06.024</t>
  </si>
  <si>
    <t>А26.06.022.003</t>
  </si>
  <si>
    <t>А26.06.045</t>
  </si>
  <si>
    <t>А26.06.071</t>
  </si>
  <si>
    <t>А26.06.081</t>
  </si>
  <si>
    <t>А26.06.002.001</t>
  </si>
  <si>
    <t>A26.20.028.001</t>
  </si>
  <si>
    <t>A26.21.020</t>
  </si>
  <si>
    <t>A26.21.031.001</t>
  </si>
  <si>
    <t>A26.21.034.001</t>
  </si>
  <si>
    <t>A26.21.035.001</t>
  </si>
  <si>
    <t>A26.05.011</t>
  </si>
  <si>
    <t>A26.20.030.001</t>
  </si>
  <si>
    <t>A26.21.044.001</t>
  </si>
  <si>
    <t>A26.08.050.001</t>
  </si>
  <si>
    <t>A26.10.007.001</t>
  </si>
  <si>
    <t>A26.20.011.001</t>
  </si>
  <si>
    <t>A26.20.013.001</t>
  </si>
  <si>
    <t>A26.19.070.001</t>
  </si>
  <si>
    <t>A26.30.037</t>
  </si>
  <si>
    <t>A26.06.016; A26.06.057</t>
  </si>
  <si>
    <t>A26.28.031</t>
  </si>
  <si>
    <t>A26.01.025</t>
  </si>
  <si>
    <t>A26.03.009</t>
  </si>
  <si>
    <t>A26.20.009.008</t>
  </si>
  <si>
    <t>A26.05.020.003</t>
  </si>
  <si>
    <t>A26.06.047</t>
  </si>
  <si>
    <t>A26.20.032</t>
  </si>
  <si>
    <t>A26.20.028.002</t>
  </si>
  <si>
    <t>A26.20.009.006</t>
  </si>
  <si>
    <t>A26.20.011.002</t>
  </si>
  <si>
    <t>A26.05.020.002</t>
  </si>
  <si>
    <t>A26.08.059.002</t>
  </si>
  <si>
    <t>A26.26.017.001</t>
  </si>
  <si>
    <t>A26.05.019.002</t>
  </si>
  <si>
    <t>A26.05.019.001</t>
  </si>
  <si>
    <t>A26.05.019.003</t>
  </si>
  <si>
    <t>А26.09.006</t>
  </si>
  <si>
    <t>А26.06.072</t>
  </si>
  <si>
    <t>А26.09.010</t>
  </si>
  <si>
    <t>А09.27.005</t>
  </si>
  <si>
    <t>А09.27.005.001</t>
  </si>
  <si>
    <t>А09.27.005.002</t>
  </si>
  <si>
    <t>А26.02.001</t>
  </si>
  <si>
    <t>А26.26.001</t>
  </si>
  <si>
    <t>А26.25.001</t>
  </si>
  <si>
    <t>А26.21.001</t>
  </si>
  <si>
    <t>А26.05.002</t>
  </si>
  <si>
    <t>А09.05.251</t>
  </si>
  <si>
    <t>А09.05.252</t>
  </si>
  <si>
    <t>А26.23.031.002</t>
  </si>
  <si>
    <t>А26.23.031.001</t>
  </si>
  <si>
    <t>А12.06.029</t>
  </si>
  <si>
    <t>А12.06.055.001</t>
  </si>
  <si>
    <t>А12.06.055.002</t>
  </si>
  <si>
    <t>А12.06.030</t>
  </si>
  <si>
    <t>А12.06.051</t>
  </si>
  <si>
    <t>А12.06.039</t>
  </si>
  <si>
    <t>А12.06.046</t>
  </si>
  <si>
    <t>А09.20.012</t>
  </si>
  <si>
    <t>А12.06.066</t>
  </si>
  <si>
    <t>А12.06.062</t>
  </si>
  <si>
    <t>А12.06.035</t>
  </si>
  <si>
    <t xml:space="preserve">A23.07.002.045 </t>
  </si>
  <si>
    <t>Понижающий (повышающий) коэффициент</t>
  </si>
  <si>
    <t>Итоговая стоимость</t>
  </si>
  <si>
    <t>Терапевтическая стоматология</t>
  </si>
  <si>
    <t>А01.07.004</t>
  </si>
  <si>
    <t>Перкуссия при патологии полости рта</t>
  </si>
  <si>
    <t>А02.07.002</t>
  </si>
  <si>
    <t>Исследование кариозных полостей с помощью стоматологического зонда</t>
  </si>
  <si>
    <t>А11.07.011</t>
  </si>
  <si>
    <t>А16.07.002.002</t>
  </si>
  <si>
    <t xml:space="preserve">Восстановление зуба пломбой I, II, III, V, VI класс по Блэку с использованием материалов химического отверждения </t>
  </si>
  <si>
    <t>А16.07.002.006</t>
  </si>
  <si>
    <t xml:space="preserve">Восстановление зуба пломбой IV класс по Блэку с использованием материалов химического отверждения </t>
  </si>
  <si>
    <t>А16.07.002.009</t>
  </si>
  <si>
    <t>Наложение временной пломбы</t>
  </si>
  <si>
    <t>А16.07.002.010</t>
  </si>
  <si>
    <t xml:space="preserve">Восстановление зуба пломбой I, V, VI класс по Блэку с использованием материалов из фотополимеров </t>
  </si>
  <si>
    <t>А16.07.002.011</t>
  </si>
  <si>
    <t xml:space="preserve">Восстановление зуба пломбой с нарушением контактного пункта II, III класс по Блэку с использованием материалов из фотополимеров </t>
  </si>
  <si>
    <t>А16.07.002.012</t>
  </si>
  <si>
    <t>А16.07.008.001</t>
  </si>
  <si>
    <t>Пломбирование корневого канала зуба пастой</t>
  </si>
  <si>
    <t>А16.07.008.002</t>
  </si>
  <si>
    <t xml:space="preserve">A16.07.009 </t>
  </si>
  <si>
    <t>Пульпотомия (ампутация коронковой пульпы)</t>
  </si>
  <si>
    <t xml:space="preserve">A16.07.010 </t>
  </si>
  <si>
    <t>Экстирпация пульпы</t>
  </si>
  <si>
    <t xml:space="preserve">A16.07.020.001 </t>
  </si>
  <si>
    <t xml:space="preserve"> Удаление наддесневых и поддесневых зубных отложений в области зуба</t>
  </si>
  <si>
    <t xml:space="preserve">A16.07.030.003 </t>
  </si>
  <si>
    <t>Временное пломбирование лекарственным препаратом корневого канала</t>
  </si>
  <si>
    <t xml:space="preserve">A16.07.031 </t>
  </si>
  <si>
    <t>Восстановление зуба пломбировочными материалами с использованием</t>
  </si>
  <si>
    <t xml:space="preserve">A16.07.093 </t>
  </si>
  <si>
    <t>Фиксация внутриканального штифта/ вкладки</t>
  </si>
  <si>
    <t xml:space="preserve">A16.07.094 </t>
  </si>
  <si>
    <t xml:space="preserve">A22.07.002 </t>
  </si>
  <si>
    <t>Ультразвуковое удаление наддесневых и поддесневых зубных отложений</t>
  </si>
  <si>
    <t xml:space="preserve">B04.065.006 </t>
  </si>
  <si>
    <t>Профилактический прием (осмотр, консультация) врача-стоматолога</t>
  </si>
  <si>
    <t xml:space="preserve">A11.07.022 </t>
  </si>
  <si>
    <t>Аппликация лекарственного препарата на слизистую оболочку полости</t>
  </si>
  <si>
    <t>Хирургическая стоматология</t>
  </si>
  <si>
    <t>Удаление временного зуба</t>
  </si>
  <si>
    <t>Удаление зуба сложное с разъединением корней</t>
  </si>
  <si>
    <t xml:space="preserve">A16.07.007 </t>
  </si>
  <si>
    <t>Резекция верхушки корня</t>
  </si>
  <si>
    <t xml:space="preserve">A16.07.011 </t>
  </si>
  <si>
    <t>Вскрытие подслизистого или поднадкостничного очага воспаления в</t>
  </si>
  <si>
    <t xml:space="preserve">A16.07.013 </t>
  </si>
  <si>
    <t xml:space="preserve">A16.07.016 </t>
  </si>
  <si>
    <t>Цистотомия или цистэктомия</t>
  </si>
  <si>
    <t xml:space="preserve">A16.07.017.002 </t>
  </si>
  <si>
    <t xml:space="preserve">A16.07.024 </t>
  </si>
  <si>
    <t>Операция удаления ретинированного, дистопированного или</t>
  </si>
  <si>
    <t xml:space="preserve">A16.07.026 </t>
  </si>
  <si>
    <t>Гингивэктомия</t>
  </si>
  <si>
    <t xml:space="preserve">A16.07.042 </t>
  </si>
  <si>
    <t>Пластика уздечки верхней губы</t>
  </si>
  <si>
    <t xml:space="preserve">A16.07.043 </t>
  </si>
  <si>
    <t>Пластика уздечки нижней губы</t>
  </si>
  <si>
    <t xml:space="preserve">A16.07.044 </t>
  </si>
  <si>
    <t>Пластика уздечки языка</t>
  </si>
  <si>
    <t xml:space="preserve">A16.07.045 </t>
  </si>
  <si>
    <t xml:space="preserve">A16.07.054 </t>
  </si>
  <si>
    <t xml:space="preserve">A16.07.095 </t>
  </si>
  <si>
    <t>Остановка луночного кровотечения без наложения швов</t>
  </si>
  <si>
    <t xml:space="preserve">A16.07.097 </t>
  </si>
  <si>
    <t>Наложение шва на слизистую оболочку рта</t>
  </si>
  <si>
    <t>Ортодонтия</t>
  </si>
  <si>
    <t xml:space="preserve">A16.07.018 </t>
  </si>
  <si>
    <t>Ортодонтическое скрепление металлической проволокой</t>
  </si>
  <si>
    <t xml:space="preserve">A16.07.048 </t>
  </si>
  <si>
    <t>Ортодонтическая коррекция с применением брекет-систем</t>
  </si>
  <si>
    <t xml:space="preserve">A16.07.053.001 </t>
  </si>
  <si>
    <t>Снятие, постановка коронки, кольца ортодонтических</t>
  </si>
  <si>
    <t xml:space="preserve">A16.07.053.002 </t>
  </si>
  <si>
    <t>Распил ортодонтического аппарата через винт</t>
  </si>
  <si>
    <t xml:space="preserve">A16.07.082 </t>
  </si>
  <si>
    <t>Сошлифовывание твердых тканей зуба</t>
  </si>
  <si>
    <t xml:space="preserve">A23.07.001.001 </t>
  </si>
  <si>
    <t>Коррекция съемного ортодонического аппарата</t>
  </si>
  <si>
    <t xml:space="preserve">A23.07.001.002 </t>
  </si>
  <si>
    <t>Ремонт ортодонического аппарата</t>
  </si>
  <si>
    <t xml:space="preserve">A23.07.002.027 </t>
  </si>
  <si>
    <t>Изготовление контрольной модели</t>
  </si>
  <si>
    <t>Изготовление дуги вестибулярной с дополнительными изгибами</t>
  </si>
  <si>
    <t xml:space="preserve">A23.07.002.051 </t>
  </si>
  <si>
    <t>Изготовление кольца ортодонтического</t>
  </si>
  <si>
    <t xml:space="preserve">A23.07.002.052 </t>
  </si>
  <si>
    <t>Изготовление контрольной модели с оформлением цоколя</t>
  </si>
  <si>
    <t xml:space="preserve">A23.07.002.055 </t>
  </si>
  <si>
    <t>Изготовление коронки ортодонтической</t>
  </si>
  <si>
    <t xml:space="preserve">A23.07.002.057 </t>
  </si>
  <si>
    <t>Изготовление пелота на металлическом каркасе</t>
  </si>
  <si>
    <t xml:space="preserve">A23.07.002.059 </t>
  </si>
  <si>
    <t>Изготовление пластинки с заслоном для языка (без кламмеров)</t>
  </si>
  <si>
    <t xml:space="preserve">A23.07.002.060 </t>
  </si>
  <si>
    <t>Изготовление пластинки с окклюзионными накладками</t>
  </si>
  <si>
    <t xml:space="preserve">A23.07.002.063 </t>
  </si>
  <si>
    <t>Изготовление съемной пластинки из пластмассы без элементов</t>
  </si>
  <si>
    <t xml:space="preserve">A23.07.002.068 </t>
  </si>
  <si>
    <t>Изготовление съемной пластинки с наклонной плоскостью</t>
  </si>
  <si>
    <t xml:space="preserve">A23.07.002.073 </t>
  </si>
  <si>
    <t>Изготовление дуги вестибулярной</t>
  </si>
  <si>
    <t xml:space="preserve">B04.063.001 </t>
  </si>
  <si>
    <t>Диспансерный прием (осмотр, консультация) врача-ортодонта</t>
  </si>
  <si>
    <t xml:space="preserve">B04.063.002 </t>
  </si>
  <si>
    <t>Профилактический прием (осмотр, консультация) врача-ортодонта</t>
  </si>
  <si>
    <t>Трудоемкость, УЕТ</t>
  </si>
  <si>
    <t xml:space="preserve">Код услуги </t>
  </si>
  <si>
    <t>Стоимость</t>
  </si>
  <si>
    <t>Ортопедический прием</t>
  </si>
  <si>
    <t>A16.07.035</t>
  </si>
  <si>
    <t>A16.07.023</t>
  </si>
  <si>
    <t>A16.07.036</t>
  </si>
  <si>
    <t>A16.07.004</t>
  </si>
  <si>
    <t>A16.07.005</t>
  </si>
  <si>
    <t>A16.07.033</t>
  </si>
  <si>
    <t>A16.07.006</t>
  </si>
  <si>
    <t>A16.07.053</t>
  </si>
  <si>
    <t>A02.07.001</t>
  </si>
  <si>
    <t>A02.07.010</t>
  </si>
  <si>
    <t>B01.066.001</t>
  </si>
  <si>
    <t>B01.003.004.001</t>
  </si>
  <si>
    <t>A16.07.019</t>
  </si>
  <si>
    <t>A16.07.032</t>
  </si>
  <si>
    <t>A16.07.049</t>
  </si>
  <si>
    <t>Изготовление и реставрация ортопедических стоматологических протезов</t>
  </si>
  <si>
    <t>Протезирование частичными съемными пластиночными протезами</t>
  </si>
  <si>
    <t>Протезирование зубов полными съемными пластиночными протезами</t>
  </si>
  <si>
    <t>Изготовление съемного протеза с 1 зубом из пластмассы</t>
  </si>
  <si>
    <t>Изготовление съемного протеза с 2 зубами из пластмассы</t>
  </si>
  <si>
    <t>Изготовление съемного протеза с 3 зубами из пластмассы</t>
  </si>
  <si>
    <t>Изготовление съемного протеза с 4 зубами из пластмассы</t>
  </si>
  <si>
    <t>Изготовление съемного протеза с 5 зубами из пластмассы</t>
  </si>
  <si>
    <t>Изготовление съемного протеза с 6 зубами из пластмассы</t>
  </si>
  <si>
    <t>Изготовление съемного протеза с 7 зубами из пластмассы</t>
  </si>
  <si>
    <t>Изготовление съемного протеза с 8 зубами из пластмассы</t>
  </si>
  <si>
    <t>Изготовление съемного протеза с 9 зубами из пластмассы</t>
  </si>
  <si>
    <t>Изготовление съемного протеза с 10 зубами из пластмассы</t>
  </si>
  <si>
    <t>Изготовление съемного протеза с 11 зубами из пластмассы</t>
  </si>
  <si>
    <t>Изготовление съемного протеза с 12 зубами из пластмассы</t>
  </si>
  <si>
    <t>Изготовление съемного протеза с 13 зубами из пластмассы</t>
  </si>
  <si>
    <t>Изготовление съемного протеза с 14 зубами из пластмассы</t>
  </si>
  <si>
    <t>Изготовление съемного протеза с 14 зубами из пластмассы в анатомическом артикуляре</t>
  </si>
  <si>
    <t>Замена или установка в протезе одного дополнительного зуба из пластмассы</t>
  </si>
  <si>
    <t>Замена или установка в протезе 2-х дополнительных зубов из пластмассы</t>
  </si>
  <si>
    <t>Замена или установка в протезе 3-х дополнительных зубов из пластмассы</t>
  </si>
  <si>
    <t>Замена или установка в протезе 4-х дополнительных зубов из пластмассы</t>
  </si>
  <si>
    <t xml:space="preserve">Изготовление базиса литого из металла </t>
  </si>
  <si>
    <t>Изготовление съемного протеза с 1зубом /импорт.гарнит./</t>
  </si>
  <si>
    <t>Изготовление съемного протеза с 2 зубами /импорт.гарнит./</t>
  </si>
  <si>
    <t>Изготовление съемного протеза с 3 зубами /импорт.гарнит./</t>
  </si>
  <si>
    <t>Изготовление съемного протеза с 4 зубами /импорт.гарнит./</t>
  </si>
  <si>
    <t>Изготовление съемного протеза с 5 зубами /импорт.гарнит./</t>
  </si>
  <si>
    <t>Изготовление съемного протеза с 6 зубами /импорт.гарнит./</t>
  </si>
  <si>
    <t>Изготовление съемного протеза с 7 зубами /импорт.гарнит./</t>
  </si>
  <si>
    <t>Изготовление съемного протеза с 8 зубами /импорт.гарнит./</t>
  </si>
  <si>
    <t>Изготовление съемного протеза с 9 зубами /импорт.гарнит./</t>
  </si>
  <si>
    <t>Изготовление съемного протеза с 10 зубами /импорт.гарнит./</t>
  </si>
  <si>
    <t>Изготовление съемного протеза с 11 зубами /импорт.гарнит./</t>
  </si>
  <si>
    <t>Изготовление съемного протеза с 12 зубами /импорт.гарнит./</t>
  </si>
  <si>
    <t>Изготовление съемного протеза с 13 зубами /импорт.гарнит./</t>
  </si>
  <si>
    <t>Изготовление съемного протеза с 14 зубами /импорт.гарнит./</t>
  </si>
  <si>
    <t>Замена или установка в протезе одного дополнительного зуба из пластмассы /импортный гарнитур/</t>
  </si>
  <si>
    <t>Замена или установка в протезе 2-х дополнительных зубов из пластмассы /импортный гарнитур/</t>
  </si>
  <si>
    <t>Замена или установка в протезе 3-х дополнительных зубов из пластмассы /импортный гарнитур/</t>
  </si>
  <si>
    <t>Замена или установка в протезе 4-х дополнительных зубов из пластмассы /импортный гарнитур/</t>
  </si>
  <si>
    <t>Изготовление пластмассового базиса съёмного протеза (без стоимости зубов)</t>
  </si>
  <si>
    <t>Протезирование съемными бюгельными протезами</t>
  </si>
  <si>
    <t>2. Бюгельные протезы из хромкобальтового сплава</t>
  </si>
  <si>
    <t>Изготовление /каркаса/ дуги верхней или нижний</t>
  </si>
  <si>
    <t>Изготовление базиса литого /вместо дуги/</t>
  </si>
  <si>
    <t>Изготовление зуба литого с пластмассовой фасеткой</t>
  </si>
  <si>
    <t>Изготовление модели огнеупорной</t>
  </si>
  <si>
    <t>Изготовление кламмера одноплечевого литого</t>
  </si>
  <si>
    <t>Изготовление кламмера Роуча /Т-обр./</t>
  </si>
  <si>
    <t>Изготовление кламмера Джексона /кольцеобр./</t>
  </si>
  <si>
    <t>Изготовление двойного</t>
  </si>
  <si>
    <t>Изготовление седла /сетки/ для крепления с пластмассой</t>
  </si>
  <si>
    <t>Изготовление отростка когтеобразного /лапки шинирующей/</t>
  </si>
  <si>
    <t>Дуговой протез на огнеупорной модели, стандарт (дуга, 2 сетки, 2 кламмера)/без стоимости зубов</t>
  </si>
  <si>
    <t>Восстановление зуба коронкой</t>
  </si>
  <si>
    <t>Восстановление целостности зубного ряда несъемными мостовидными протезами</t>
  </si>
  <si>
    <t>3. Несъемные протезы из стали и хромокобальтового сплава.</t>
  </si>
  <si>
    <t xml:space="preserve">Изготовление коронки штампованной, восстановительной </t>
  </si>
  <si>
    <t>Изготовление коронки штампованной стальной  бюгельной</t>
  </si>
  <si>
    <t>Изготовление коронки штампованной стальной с пластмассовой облицовкой</t>
  </si>
  <si>
    <t>Изготовление лапки в мостовидном протезе</t>
  </si>
  <si>
    <t>изготовление вкладки литой из КХС</t>
  </si>
  <si>
    <t>Восстановление пластмассовой облицовки коронки или фасетки</t>
  </si>
  <si>
    <t>Изготовление коронки литой (зуба литого)</t>
  </si>
  <si>
    <t>Изготовление коронки литой (зуба литого) с пластмассовой облицовкой (М/П)</t>
  </si>
  <si>
    <t xml:space="preserve">Изготовление коронки литой бюгельной </t>
  </si>
  <si>
    <t>Изготовление коронки литой бюгельной с пластмассовой облицовкой</t>
  </si>
  <si>
    <t>Изготовление коронки (зуба) литой бюгельной в мостовидном протезе с керамической облицовкой с вестибулярной стороны в боковом отделе</t>
  </si>
  <si>
    <t>Восстановление зуба коронкой с использованием цельнолитой культевой вкладки</t>
  </si>
  <si>
    <t>Изготовление вкладки литой из ХКС</t>
  </si>
  <si>
    <t>Изготовление разборной культевой вкладки</t>
  </si>
  <si>
    <t>5. Металлокерамические и безметалловые протезы.</t>
  </si>
  <si>
    <t xml:space="preserve">Изготовление коронки металлокерамической на основе сплавов неблагородных металлов </t>
  </si>
  <si>
    <t xml:space="preserve">Изготовление зуба металлокерамического на основе сплавов неблагородных металлов </t>
  </si>
  <si>
    <t>Изготовление зуба металлокерамического с культевой вкладкой</t>
  </si>
  <si>
    <t>Обработка (фрезеровка) аббатмента</t>
  </si>
  <si>
    <t>Керамическая десна</t>
  </si>
  <si>
    <t>Изготовление керамической коронки на основе диоксида циркония</t>
  </si>
  <si>
    <t>Изготовление винира (коронки) по технологии E.max (фронтальный отдел)</t>
  </si>
  <si>
    <t>Протезирование зуба с использованием имплантата</t>
  </si>
  <si>
    <t>6. Прочие работы</t>
  </si>
  <si>
    <t>Устранение одного перелома базиса, приварка участка десны</t>
  </si>
  <si>
    <t>Устранение двух переломов, трех переломов</t>
  </si>
  <si>
    <t>Установка одного зуба и одного кламмера</t>
  </si>
  <si>
    <t>Перебазировка бюгельного (съёмного) протеза лабораторным способом</t>
  </si>
  <si>
    <t>Перебазировка бюгельного (съёмного) протеза прямым способом</t>
  </si>
  <si>
    <t>Снятие несъемной ортопедической конструкции</t>
  </si>
  <si>
    <t>Снятие штампованной, пластмассовой коронки</t>
  </si>
  <si>
    <t>Снятие цельнолитой, металлокерамической, м/п коронки</t>
  </si>
  <si>
    <t>Осмотр полости рта с помощью дополнительных инструментов</t>
  </si>
  <si>
    <t>Снятие двойного оттиска С-силиконом("Спидекс или аналог")</t>
  </si>
  <si>
    <t>Снятие оттиска альгинатными массами</t>
  </si>
  <si>
    <t xml:space="preserve">Снятие функционального оттиска </t>
  </si>
  <si>
    <t>Снятие оттиска А-силиконом</t>
  </si>
  <si>
    <t>Исследование на диагностических моделях челюстей</t>
  </si>
  <si>
    <t>Изготовление диагностических моделей</t>
  </si>
  <si>
    <t>Протезирование съемным протезом с использованием замковой системы «Rhein 83» (без стоимости зубов и м/к)</t>
  </si>
  <si>
    <t xml:space="preserve">Прием (осмотр, консультация) врача-стоматолога-ортопеда </t>
  </si>
  <si>
    <t>Местная анестезия</t>
  </si>
  <si>
    <t>Анестезия внутриротовая (инфильтрационная, проводниковая)</t>
  </si>
  <si>
    <t>Временное шинирование при заболеваниях пародонта</t>
  </si>
  <si>
    <t>Временное шинирование подвижных зубов гласспаном (два зуба) с использованием материала:</t>
  </si>
  <si>
    <t>а) светового отверждения</t>
  </si>
  <si>
    <t>б) химического отверждения</t>
  </si>
  <si>
    <t>Восстановление зуба коронкой с использованием композитной культевой вкладки на анкерном штифте</t>
  </si>
  <si>
    <t>Повторная фиксация на постоянный цемент несъемных ортопедических конструкций</t>
  </si>
  <si>
    <t>Фиксация одной коронки на цемент «Мерон»</t>
  </si>
  <si>
    <t>Фиксация одной коронки на цемент «Унифас», "Уницем"</t>
  </si>
  <si>
    <t>Фиксация одной коронки на цемент на СИЦ двойного отверждения</t>
  </si>
  <si>
    <t>Фиксация одной коронки на временный цемент «Теmp Bond», Repin</t>
  </si>
  <si>
    <t>Изготовление накладки стальной оклюзионной</t>
  </si>
  <si>
    <t>Диагностическое моделирование зубов из воска</t>
  </si>
  <si>
    <t>Фантомное моделирование 1 ед.</t>
  </si>
  <si>
    <t>Протезирование с использованием имплантата</t>
  </si>
  <si>
    <r>
      <t xml:space="preserve">Примечание: </t>
    </r>
    <r>
      <rPr>
        <sz val="10"/>
        <color indexed="8"/>
        <rFont val="Times New Roman"/>
        <family val="1"/>
        <charset val="204"/>
      </rPr>
      <t>стоимость протеза определяется как сумма цен на изготовление бюгельного каркаса или литого базиса и съемного с соответствующим количеством зубов</t>
    </r>
  </si>
  <si>
    <t>1.Съемные пластичные протезы из пластмассы</t>
  </si>
  <si>
    <t>СОГЛАСОВАННО:</t>
  </si>
  <si>
    <t xml:space="preserve">Председатель профкома                                                                                              </t>
  </si>
  <si>
    <t>приказом главного врача</t>
  </si>
  <si>
    <t xml:space="preserve">______________________  Л.А.Кузнецова    </t>
  </si>
  <si>
    <t>по ГБУЗ НО "Павловская ЦРБ"</t>
  </si>
  <si>
    <t>Искусственное прерывание беременности (медикаментозным способом)</t>
  </si>
  <si>
    <t>А26.20.015</t>
  </si>
  <si>
    <t>А26.28.003 А26.30.004.001</t>
  </si>
  <si>
    <t>А26.07.005 А26.30.004.001</t>
  </si>
  <si>
    <t>А26.21.006</t>
  </si>
  <si>
    <t>А26.01.001</t>
  </si>
  <si>
    <t>А26.23.006</t>
  </si>
  <si>
    <t>Запись на диск (МРТ)</t>
  </si>
  <si>
    <t>Повторная выдача заключения без пленки (МРТ)</t>
  </si>
  <si>
    <t>Повторная выдача заключения с пленкой (МРТ)</t>
  </si>
  <si>
    <t>Прием (осмотр, консультация) врачей - специалистов (с выдачей медицинского заключения о возможности использования и приобретения оружия)</t>
  </si>
  <si>
    <t>Прием (осмотр, консультация) врачей - специалистов (с выдачей заключения о наличии (отсутствии) заболеваний препятствующих поступлению на государственную гражданскую службу РФ и муниципальную службу или ее прохождению)</t>
  </si>
  <si>
    <t>Прием (осмотр, консультация) врачей - специалистов (с выдачей медицинского заключения о возможности принять под опеку (попечительство) ребенка или стать приемными родителями)</t>
  </si>
  <si>
    <t>Прием (осмотр, консультация) врачей специалистов (с выдачей медицинского заключения О возможности поступления в высшее учебное заведение)</t>
  </si>
  <si>
    <t>Комплекс исследований для  выдачи справки ф. 086-1/у  (на должность судьи) (для мужчин)</t>
  </si>
  <si>
    <t>Комплекс исследований для  выдачи справки ф. 086-1/у  (на должность судьи) (для женщин)</t>
  </si>
  <si>
    <t>ПРОЧИЕ МЕДИЦИНСКИЕ УСЛУГИ</t>
  </si>
  <si>
    <t>Медицинское обслуживание бригадой скорой медицинской помощи  при проведении массовых зрелищных и спортивных мероприятий (1 час)</t>
  </si>
  <si>
    <t>В04.063.001.08</t>
  </si>
  <si>
    <t>А16.07.048.016</t>
  </si>
  <si>
    <t>Снятие одной ортодонтической коронки, кольца, брекета, ретейнера (1 зуб) с помощью коронкоснимателя и шипцов для снятия брекет 201</t>
  </si>
  <si>
    <t>А16.07.048.04</t>
  </si>
  <si>
    <t>Повторная фиксация одной детали (Харизма, Унифил, Призма)</t>
  </si>
  <si>
    <t>А16.07.048.056</t>
  </si>
  <si>
    <t>Наложение и фиксация одной детали Niti-дуги</t>
  </si>
  <si>
    <t>А16.07.048.07</t>
  </si>
  <si>
    <t>Наложение одной стальной дуги</t>
  </si>
  <si>
    <t>А16.07.048.14</t>
  </si>
  <si>
    <t>Наложение одной лигатуры или одного звена цепочки</t>
  </si>
  <si>
    <t>А16.07.048.50</t>
  </si>
  <si>
    <t>Фиксация брекет системы с использованием набора брекетов Damon-clear (10 штук)</t>
  </si>
  <si>
    <t>А16.07.048.47</t>
  </si>
  <si>
    <t>Фиксация брекет системы с использованием набора брекетов Damon 3MX (10 штук)</t>
  </si>
  <si>
    <t>А16.07.048.49</t>
  </si>
  <si>
    <t>Фиксация брекет системы с использованием набора брекетов Damon (10 штук)</t>
  </si>
  <si>
    <t>А16.07.048.21</t>
  </si>
  <si>
    <t>Съемный каповый ретенционный аппарат (однослойный)</t>
  </si>
  <si>
    <t>Коррекция объема и формы альвеолярного отростка</t>
  </si>
  <si>
    <t>A16.07.001.0018</t>
  </si>
  <si>
    <t>A16.07.001</t>
  </si>
  <si>
    <t>A16.07.001.001</t>
  </si>
  <si>
    <t>А11.07.009.001</t>
  </si>
  <si>
    <t>Лечение пациента с заболеваниями слюнных жлез (при первичном обращении)</t>
  </si>
  <si>
    <t>А11.07.009.002</t>
  </si>
  <si>
    <t>Лечение заболеваний слюнных желез (при повторном обращении)</t>
  </si>
  <si>
    <t>А11.07.009.003</t>
  </si>
  <si>
    <t>Удаление камней из протоков слюнных желез</t>
  </si>
  <si>
    <t>А15.07.001.001</t>
  </si>
  <si>
    <t>Лечение травматических повреждений зубов и альвеолряного отростка</t>
  </si>
  <si>
    <t>А15.07.002.001</t>
  </si>
  <si>
    <t>Первичная хирургическая обработка раны с наложением швов</t>
  </si>
  <si>
    <t>А15.07.002.002</t>
  </si>
  <si>
    <t>Применение остеообразуюшего препарата в области 1 зуба или лунки удаленного зуба</t>
  </si>
  <si>
    <t>А15.07.004</t>
  </si>
  <si>
    <t>Шинирование при переломах челюстей</t>
  </si>
  <si>
    <t>А15.07.005</t>
  </si>
  <si>
    <t>Перевязка при переломах челюстей</t>
  </si>
  <si>
    <t>А15.07.006</t>
  </si>
  <si>
    <t>Снятие зубных шин, фиксирующих челюсти</t>
  </si>
  <si>
    <t>А15.07.007</t>
  </si>
  <si>
    <t>Лечение пациента с травмой челюстно - лицевой области</t>
  </si>
  <si>
    <t>А16.07.001.002</t>
  </si>
  <si>
    <t>Удаление зуба с отслоением слизисто - надкостничного лоскута, выпиливанием фрагмента кортикальной пластинки альвеолярного отростка</t>
  </si>
  <si>
    <t>А16.07.001.003</t>
  </si>
  <si>
    <t>Перевязка после сложного хирургического вмешательства</t>
  </si>
  <si>
    <t>А16.07.001.004</t>
  </si>
  <si>
    <t>Перевязка после удаления зуба (медикаментозная обработка лунки)</t>
  </si>
  <si>
    <t>А16.07.001.007</t>
  </si>
  <si>
    <t>Снятие шва</t>
  </si>
  <si>
    <t>А16.07.012</t>
  </si>
  <si>
    <t>Дренирование однотогенного очага</t>
  </si>
  <si>
    <t>А16.07.014</t>
  </si>
  <si>
    <t>Дренировани абсцесса полоста рта и зубов</t>
  </si>
  <si>
    <t>А16.07.014.001</t>
  </si>
  <si>
    <t>Вскрытие пародонтального абсцесса</t>
  </si>
  <si>
    <t>А16.07.015</t>
  </si>
  <si>
    <t>Дренирование очага воспаления мягких тканей лица или дна полости рта</t>
  </si>
  <si>
    <t>А16.07.024.001</t>
  </si>
  <si>
    <t>Операция удаления сверхкомплектного зуба</t>
  </si>
  <si>
    <t>А16.07.045.002</t>
  </si>
  <si>
    <t>Пластика парфорации гайморовой пазухи</t>
  </si>
  <si>
    <t>А16.07.054.004</t>
  </si>
  <si>
    <t>А16.07.054.011</t>
  </si>
  <si>
    <t>Удаление имплантата</t>
  </si>
  <si>
    <t>A16.07.055.001</t>
  </si>
  <si>
    <t>A16.07.055.002</t>
  </si>
  <si>
    <t>Синус-лифтинг (закрытый)</t>
  </si>
  <si>
    <t>А16.07.055.012</t>
  </si>
  <si>
    <t>Остеопластика расщеплением костного гребня при формировании ложа имплантата</t>
  </si>
  <si>
    <t>Синус-лифтинг (октрытый)</t>
  </si>
  <si>
    <t>А16.07.058</t>
  </si>
  <si>
    <t>Лечение перикоронарита (промывание, рассечение и/или иссечение капюшона)</t>
  </si>
  <si>
    <t>А16.07.059</t>
  </si>
  <si>
    <t>Гемисекция зуба</t>
  </si>
  <si>
    <t>А16.07.060</t>
  </si>
  <si>
    <t>Коронарно - радикулярная сепарация</t>
  </si>
  <si>
    <t>А16.07.060.001</t>
  </si>
  <si>
    <t>Удаление части коронки зуба при травме</t>
  </si>
  <si>
    <t>А16.07.058.001</t>
  </si>
  <si>
    <t>Операция иссечения доброкачественного новообразования мягких тканей полости рта</t>
  </si>
  <si>
    <t>А16.07.058.002</t>
  </si>
  <si>
    <t>Операция по удалению эпулиса с ростковой зоной</t>
  </si>
  <si>
    <t>А16.07.058.003</t>
  </si>
  <si>
    <t>Операция по вылущиванию ретенционной кисты</t>
  </si>
  <si>
    <t>Физиотерапия</t>
  </si>
  <si>
    <t>А17.07.007</t>
  </si>
  <si>
    <t>Дарсонвализация при патологии полости рта (1 сеанс)</t>
  </si>
  <si>
    <t>А17.07.008</t>
  </si>
  <si>
    <t>Флюктуоризация при патологии полости рта и зубов (1 сеанс)</t>
  </si>
  <si>
    <t>А17.07.013</t>
  </si>
  <si>
    <t>Воздействие магнитными полями при патологии полости рта и зубов (1 сеанс)</t>
  </si>
  <si>
    <t>А17.07.001</t>
  </si>
  <si>
    <t>Электрофорез лекарственных препаратов при патологии полости рта и зубов (1 сеанс)</t>
  </si>
  <si>
    <t>А17.07.010</t>
  </si>
  <si>
    <t>Воздействие токами надтональной частоты (ультратонотерапия) при патологии полости рта и зубов (1 сеанс)</t>
  </si>
  <si>
    <t>Воздействие токами ультравысокой частоты при патологии полости рта и зубов (1 сеанс)</t>
  </si>
  <si>
    <t>Рентген - диагностика</t>
  </si>
  <si>
    <t>А06.07.003</t>
  </si>
  <si>
    <t>А06.07.007</t>
  </si>
  <si>
    <t>Внутриротовая рентгенография в прикус</t>
  </si>
  <si>
    <t>Прием (осмотр, консультация) врачей - специалитов (с выдачей справки об отсутствии медицинских противопоказаний для работы с использованием сведений составляющих государственную тайну)</t>
  </si>
  <si>
    <t>Забор биологического материала</t>
  </si>
  <si>
    <t>А11.01.001</t>
  </si>
  <si>
    <t>Полный съемный протез (Acry Free) с учетом стоимости зубов</t>
  </si>
  <si>
    <t>Изготовление керамической коронки на основе диоксида циркония на имплантат (с учетом стоимости абатмента)</t>
  </si>
  <si>
    <t>Замена матрицы в дуговом протезе на аттачменах</t>
  </si>
  <si>
    <t>Замена кольца колпачка шарикового абатмента в покрывном протезе</t>
  </si>
  <si>
    <t>Операция установки формирователя для дальнейшего зубопротезирования с использованием винвтого имплантата Siml Swiss (2 этап)</t>
  </si>
  <si>
    <t>Осмотр, консультация</t>
  </si>
  <si>
    <t>Изоляция торуса</t>
  </si>
  <si>
    <t>Изготовление модели из супер гипса</t>
  </si>
  <si>
    <t>Психиатрическое освидетельствование</t>
  </si>
  <si>
    <r>
      <t xml:space="preserve">Психиатрическое освидетельствование сотрудников (для </t>
    </r>
    <r>
      <rPr>
        <i/>
        <u/>
        <sz val="10"/>
        <color rgb="FF000000"/>
        <rFont val="Times New Roman"/>
        <family val="1"/>
        <charset val="204"/>
      </rPr>
      <t xml:space="preserve">организаций </t>
    </r>
    <r>
      <rPr>
        <sz val="10"/>
        <color rgb="FF000000"/>
        <rFont val="Times New Roman"/>
        <family val="1"/>
        <charset val="204"/>
      </rPr>
      <t>с численностью сотрудников, подлежащих освидетельствованию, свыше 100 человек)</t>
    </r>
  </si>
  <si>
    <t>Изготовление съемного протеза с 14 зубами в анатомич. Артикуляторе (импорт. гарнитура)</t>
  </si>
  <si>
    <t>Восстановление разрушенной коронки с помощью штифта и композита химического отверждения</t>
  </si>
  <si>
    <t>Восстановление разрушенной коронки с помощью штифта и композита светового отверждения</t>
  </si>
  <si>
    <t>Изготовление вкладки (накладки) из композита светового отверждения</t>
  </si>
  <si>
    <t>Изготовление временной пластм. коронки (вкладки) (провизорной)</t>
  </si>
  <si>
    <t>Использование материала Biogide</t>
  </si>
  <si>
    <t>Использование материала BioOSS</t>
  </si>
  <si>
    <t>Прием (осмотр, консультация) врача терапевта первичный (с повторной выдачей медицинского заключения о допуске к управлению транспортным средством)</t>
  </si>
  <si>
    <r>
      <t xml:space="preserve">Лечебная физкультура при заболеваниях центральной нервной системы и головного мозга </t>
    </r>
    <r>
      <rPr>
        <b/>
        <i/>
        <u/>
        <sz val="10"/>
        <color theme="1"/>
        <rFont val="Times New Roman"/>
        <family val="1"/>
        <charset val="204"/>
      </rPr>
      <t>(Бобат-терапия)</t>
    </r>
  </si>
  <si>
    <t>В01.070.009</t>
  </si>
  <si>
    <t>Прием (тестирование, консультация) медицинского психолога первичный</t>
  </si>
  <si>
    <t>В04.031.001</t>
  </si>
  <si>
    <t>Диспансерный прием (осмотр, консультация) врача педиатра</t>
  </si>
  <si>
    <t>А19.23.002</t>
  </si>
  <si>
    <t>Косметическое ушивание операционных разрезов, проколов (стоимость за 1 шт.)</t>
  </si>
  <si>
    <t>А06.09.007</t>
  </si>
  <si>
    <t>Рентгенография легких</t>
  </si>
  <si>
    <t>А26.09.002</t>
  </si>
  <si>
    <t>*Исследование мокроты на КУМ</t>
  </si>
  <si>
    <t>* Сифилис IgM, ИФА</t>
  </si>
  <si>
    <t>* Сифилис IgG, ИФА</t>
  </si>
  <si>
    <t>*Сифилис суммарные АТ ИФА</t>
  </si>
  <si>
    <t>*Микрореакция на сифилис</t>
  </si>
  <si>
    <t>А26.06.036</t>
  </si>
  <si>
    <t>А26.06.041</t>
  </si>
  <si>
    <t>Исследование на гепатит В (HBsAg) ИФА</t>
  </si>
  <si>
    <t>Исследование на гепатит С (HCV) ИФА</t>
  </si>
  <si>
    <t>Подтверждающие тесты на гепатит В. ИФА</t>
  </si>
  <si>
    <t>Подтверждающие тесты на гепатит С. ИФА</t>
  </si>
  <si>
    <t>*Посев отделяемого из зева и носа на микрофлору с определением чувствительности к АБП</t>
  </si>
  <si>
    <t>*Посев отделяемого из зева на микрофлору с определением чувствительности к АБП</t>
  </si>
  <si>
    <t>*Посев отделяемого из носа на микрофлору с определением чувствительности к АБП</t>
  </si>
  <si>
    <t>*Посев кала на дизгруппу, сальмонелез, тиф паратиф.группу</t>
  </si>
  <si>
    <t>Транспортировка пациента санитарным автомобилем вне медицинского учреждения  (без стоимости ГСМ)</t>
  </si>
  <si>
    <t>Восстановление скола металлокерамической коронки (в з/т лаборатории)</t>
  </si>
  <si>
    <t>А16.07.055</t>
  </si>
  <si>
    <t>А16.07.007</t>
  </si>
  <si>
    <t>Ультразвуковое исследование лимфатических узлов - 1 группа</t>
  </si>
  <si>
    <t>Ультразвуковое исследование лимфатических узлов - 2 группы</t>
  </si>
  <si>
    <t>Маммография (профилактический осмотр)</t>
  </si>
  <si>
    <t>Регистрация электрокардиограммы в покое</t>
  </si>
  <si>
    <t>Регистрация электрокардиограммы в покое + после физической нагрузки</t>
  </si>
  <si>
    <t>Изготовление временной (провизорной) коронки зуба из пластмассы (лабораторный способ)</t>
  </si>
  <si>
    <t>6. КОАГУЛОГИЧЕСКОЕ ИССЛЕДОВАНИЕ</t>
  </si>
  <si>
    <t>7. ГОРМОНАЛЬНЫЕ ТЕСТЫ</t>
  </si>
  <si>
    <t>8. ОНКОМАРКЕРЫ</t>
  </si>
  <si>
    <t>9. КАРДИОМАРКЕРЫ</t>
  </si>
  <si>
    <t>10. БИОХИМИЯ</t>
  </si>
  <si>
    <t>10.1 Субстраты</t>
  </si>
  <si>
    <t>10.2 Ферменты</t>
  </si>
  <si>
    <t>10.3 Липидный спектр</t>
  </si>
  <si>
    <t>10.4  Специфические  белки</t>
  </si>
  <si>
    <t>10.5 Неорганические вещества</t>
  </si>
  <si>
    <t>11. ВИТАМИНЫ</t>
  </si>
  <si>
    <t>12. ИММУНОГЛОБУЛИНЫ</t>
  </si>
  <si>
    <t>13. АНТИТЕЛА К ВИРУСАМ</t>
  </si>
  <si>
    <t>14. БАКТЕРИАЛЬНЫЕ АНТИТЕЛА</t>
  </si>
  <si>
    <t>15. ДРУГИЕ ИНФЕКЦИИ</t>
  </si>
  <si>
    <t>16. АНТИТЕЛА К ПРОСТЕЙШИМ, ПАРАЗИТАМ</t>
  </si>
  <si>
    <t>17. АВИДНОСТЬ</t>
  </si>
  <si>
    <t>18. ПЦР</t>
  </si>
  <si>
    <t>19.1 ПЦР в режиме «реального времени»</t>
  </si>
  <si>
    <t>19.1.1 Количественное определение ДНК</t>
  </si>
  <si>
    <t>19.1.2 Качественное определение ДНК</t>
  </si>
  <si>
    <t>19.1.3. Количественное определение РНК</t>
  </si>
  <si>
    <t>19.1.4 Качественное определение РНК</t>
  </si>
  <si>
    <t>20. АУТОИММУННЫЕ АНТИТЕЛА</t>
  </si>
  <si>
    <t>21. БАКТЕРИОЛОГИЯ</t>
  </si>
  <si>
    <t>Кардиолог (заведующий кардиологическим отделением)</t>
  </si>
  <si>
    <t>первичный</t>
  </si>
  <si>
    <t>повторный</t>
  </si>
  <si>
    <t>Невролог (заведующий неврологическим отделением)</t>
  </si>
  <si>
    <t>Акушер - гинеколог</t>
  </si>
  <si>
    <t>Аллерголог-иммунолог</t>
  </si>
  <si>
    <t>Гастроэнтеролог</t>
  </si>
  <si>
    <t>Дерматовенеролог</t>
  </si>
  <si>
    <t>Инфекционист</t>
  </si>
  <si>
    <t>Кардиолог</t>
  </si>
  <si>
    <t>Колопроктолог</t>
  </si>
  <si>
    <t>Невролог</t>
  </si>
  <si>
    <t>Онколог</t>
  </si>
  <si>
    <t>Оториноларинголог</t>
  </si>
  <si>
    <t>Офтальмолог</t>
  </si>
  <si>
    <t>Профпатолог</t>
  </si>
  <si>
    <t>Пульмонолог</t>
  </si>
  <si>
    <t>Ревматолог</t>
  </si>
  <si>
    <t>Рентгенолог</t>
  </si>
  <si>
    <t>Терапевт</t>
  </si>
  <si>
    <t>Терапевт подростковый</t>
  </si>
  <si>
    <t>Травматолог – ортопед  первичный</t>
  </si>
  <si>
    <t>Уролог</t>
  </si>
  <si>
    <t>Хирург</t>
  </si>
  <si>
    <t>Эндокринолог</t>
  </si>
  <si>
    <t>Эндоскопист</t>
  </si>
  <si>
    <t>Врач по лечебной физкультуре</t>
  </si>
  <si>
    <t>Врач по спортивной медицине</t>
  </si>
  <si>
    <t>Гематолог</t>
  </si>
  <si>
    <t>Психиатр</t>
  </si>
  <si>
    <t>Психиатр-нарколог</t>
  </si>
  <si>
    <t>Физиотерапевт</t>
  </si>
  <si>
    <t>Прием (тестирование, консультация) медицинского психолога повторный</t>
  </si>
  <si>
    <t>B01.070.010</t>
  </si>
  <si>
    <t>профилактический</t>
  </si>
  <si>
    <t>Стоматолог</t>
  </si>
  <si>
    <t>Прием (осмотр, консультация) врача детского хирурга первичный</t>
  </si>
  <si>
    <t>Прием (осмотр, консультация) врача детского  стоматолога первичный</t>
  </si>
  <si>
    <t>УТВЕРЖДЕНО:</t>
  </si>
  <si>
    <t>Первичный</t>
  </si>
  <si>
    <t>B01.015.001</t>
  </si>
  <si>
    <t>B01.015.002</t>
  </si>
  <si>
    <t>B01.023.001</t>
  </si>
  <si>
    <t>B01.023.002</t>
  </si>
  <si>
    <t>B04.023.002</t>
  </si>
  <si>
    <t>B01.001.002</t>
  </si>
  <si>
    <t>B01.001.001</t>
  </si>
  <si>
    <t>B04.001.002 </t>
  </si>
  <si>
    <t>Акушер - гинеколог (заместитель главного врача)</t>
  </si>
  <si>
    <t>B01.002.001</t>
  </si>
  <si>
    <t>B01.002.002</t>
  </si>
  <si>
    <t>B04.002.002 </t>
  </si>
  <si>
    <t>B01.004.001</t>
  </si>
  <si>
    <t>B01.004.002</t>
  </si>
  <si>
    <t>B01.008.001 </t>
  </si>
  <si>
    <t>B01.008.0012</t>
  </si>
  <si>
    <t>B04.008.002 </t>
  </si>
  <si>
    <t>B01.014.001</t>
  </si>
  <si>
    <t>B01.014.002</t>
  </si>
  <si>
    <t>B04.014.003 </t>
  </si>
  <si>
    <t> B04.065.006 </t>
  </si>
  <si>
    <t>B01.018.001 </t>
  </si>
  <si>
    <t>B01.018.002 </t>
  </si>
  <si>
    <t>B01.027.001 </t>
  </si>
  <si>
    <t>B01.027.002</t>
  </si>
  <si>
    <t>B01.028.001 </t>
  </si>
  <si>
    <t>B01.028.002</t>
  </si>
  <si>
    <t>B04.028.002 </t>
  </si>
  <si>
    <t>B01.029.001</t>
  </si>
  <si>
    <t>B01.029.002</t>
  </si>
  <si>
    <t>B04.029.002 </t>
  </si>
  <si>
    <t>B01.033.001 </t>
  </si>
  <si>
    <t>B01.033.002</t>
  </si>
  <si>
    <t>B04.033.002</t>
  </si>
  <si>
    <t>B01.037.001 </t>
  </si>
  <si>
    <t>B01.037.002</t>
  </si>
  <si>
    <t>B01.040.001</t>
  </si>
  <si>
    <t>B01.040.002</t>
  </si>
  <si>
    <t>B01.039.001 </t>
  </si>
  <si>
    <t>B01.039.002</t>
  </si>
  <si>
    <t>B01.047.001</t>
  </si>
  <si>
    <t>B01.047.002</t>
  </si>
  <si>
    <t>B01.047.003 </t>
  </si>
  <si>
    <t>B01.047.004</t>
  </si>
  <si>
    <t>B04.047.002</t>
  </si>
  <si>
    <t>B01.050.001 </t>
  </si>
  <si>
    <t>B01.050.002</t>
  </si>
  <si>
    <t>B01.053.001</t>
  </si>
  <si>
    <t>B01.053.002</t>
  </si>
  <si>
    <t>B04.053.002 </t>
  </si>
  <si>
    <t>B01.057.001</t>
  </si>
  <si>
    <t>B01.057.002</t>
  </si>
  <si>
    <t>B04.057.002 </t>
  </si>
  <si>
    <t>Нейрохирург</t>
  </si>
  <si>
    <t>B01.024.001 </t>
  </si>
  <si>
    <t>B01.024.002</t>
  </si>
  <si>
    <t>B01.058.001 </t>
  </si>
  <si>
    <t>B01.058.002</t>
  </si>
  <si>
    <t>B01.059.001</t>
  </si>
  <si>
    <t>B01.059.002</t>
  </si>
  <si>
    <t>B01.020.001</t>
  </si>
  <si>
    <t>B01.020.002</t>
  </si>
  <si>
    <t>B01.020.005 </t>
  </si>
  <si>
    <t>B01.020.003</t>
  </si>
  <si>
    <t>B01.005.001 </t>
  </si>
  <si>
    <t>B01.005.002</t>
  </si>
  <si>
    <t>B01.035.001 </t>
  </si>
  <si>
    <t>B01.035.002</t>
  </si>
  <si>
    <t>B01.036.001 </t>
  </si>
  <si>
    <t>B01.036.002</t>
  </si>
  <si>
    <t>B04.035.002</t>
  </si>
  <si>
    <t>B04.036.002</t>
  </si>
  <si>
    <t>B01.054.001 </t>
  </si>
  <si>
    <t>B01.010.001 </t>
  </si>
  <si>
    <t>B01.064.003</t>
  </si>
  <si>
    <t>Врач общей практики</t>
  </si>
  <si>
    <t>B01.026.001 </t>
  </si>
  <si>
    <t>B01.026.002</t>
  </si>
  <si>
    <t>B04.026.002 </t>
  </si>
  <si>
    <t>С</t>
  </si>
  <si>
    <t>Снятие одного слепка эластичной массой (Кромопан, Упин)</t>
  </si>
  <si>
    <t>тел. (83171) 5-40-27</t>
  </si>
  <si>
    <t>Тест на определение уровня IQ</t>
  </si>
  <si>
    <t>A13.29.006.001</t>
  </si>
  <si>
    <t>Прием (осмотр, консультация) врачей - специалистов (с выдачей медицинского заключения об отсутствии противопоказаний к исполнению обязанностей частного охранника)</t>
  </si>
  <si>
    <r>
      <t>Офтальмо</t>
    </r>
    <r>
      <rPr>
        <b/>
        <i/>
        <u/>
        <sz val="10"/>
        <color theme="1"/>
        <rFont val="Times New Roman"/>
        <family val="1"/>
        <charset val="204"/>
      </rPr>
      <t>тонометрия</t>
    </r>
  </si>
  <si>
    <t>Реаниматолог</t>
  </si>
  <si>
    <t>B01.003.001</t>
  </si>
  <si>
    <t>B01.003.002</t>
  </si>
  <si>
    <t>Визометрия</t>
  </si>
  <si>
    <t>A02.26.004 </t>
  </si>
  <si>
    <t>*Тропонин T (экспресс метод)</t>
  </si>
  <si>
    <t>*Тропонин T ИХА (высокочувствительный)</t>
  </si>
  <si>
    <t>Лактат</t>
  </si>
  <si>
    <t>A09.05.193.001</t>
  </si>
  <si>
    <t>A09.05.253</t>
  </si>
  <si>
    <t>A09.05.039</t>
  </si>
  <si>
    <t>Прокальцитонин ИХА (качественный метод)</t>
  </si>
  <si>
    <t>Прокальцитонин (количественный)</t>
  </si>
  <si>
    <t>A09.05.209 </t>
  </si>
  <si>
    <t>Газы крови (ph, ро2, рсо2)</t>
  </si>
  <si>
    <t>B03.016.011</t>
  </si>
  <si>
    <t>Антитела к COVID-19 Ig M</t>
  </si>
  <si>
    <t>Антитела к COVID-19 Ig G</t>
  </si>
  <si>
    <t>A26.08.008 </t>
  </si>
  <si>
    <t>ПЦР Covid-19</t>
  </si>
  <si>
    <t>A26.08.008.001</t>
  </si>
  <si>
    <t>Рентгенография длинных трубчатых костей</t>
  </si>
  <si>
    <t>Измерение внутриглазного давления</t>
  </si>
  <si>
    <t>A12.26.007</t>
  </si>
  <si>
    <t>Рентгенография коленного сустава</t>
  </si>
  <si>
    <t>Рентгенография брюшной полости</t>
  </si>
  <si>
    <t>Рентгенография грудного отдела позвоночника</t>
  </si>
  <si>
    <t>A06.03.013</t>
  </si>
  <si>
    <t xml:space="preserve">A06.04.005 </t>
  </si>
  <si>
    <t>A06.16.001</t>
  </si>
  <si>
    <t xml:space="preserve">A06.04.003 </t>
  </si>
  <si>
    <t>Вакцинация трудовых мигрантов против новой коронавирусной инфекции COVID-19 (Вакцина "Спутник Лайт")</t>
  </si>
  <si>
    <t>А16.20.002</t>
  </si>
  <si>
    <t xml:space="preserve">Операци 3 степени сложности </t>
  </si>
  <si>
    <t>A26.06.056.002.01</t>
  </si>
  <si>
    <t>Экспресс - тест на антиген COVID-19 ИХА методом (с получением QR-кода)</t>
  </si>
  <si>
    <t>Медицинское освидетельствование на алкогольное и наркотическое опьянения на анализаторе (для водительской и оружейной комиссии)</t>
  </si>
  <si>
    <t>Дополнительное медицинское освидетельствование на алкогольное и наркотическое опьянения на анализаторе (для водительской и оружейной комиссии) при положительном результате анализа</t>
  </si>
  <si>
    <t>Психиатрическое освидетельствование на наличие медицинских противопоказаний к владению оружием</t>
  </si>
  <si>
    <t>Прием (осмотр, консультация) врача психиатра (для получения медицинского заключения о допуске к управлению транспортным средством)</t>
  </si>
  <si>
    <t>Прием (осмотр, консультация) врача психиатра - нарколога (для получения медицинского заключения о допуске к управлению транспортным средством)</t>
  </si>
  <si>
    <t>Контрастирование</t>
  </si>
  <si>
    <t>A05.23.009</t>
  </si>
  <si>
    <t>А16.07.051</t>
  </si>
  <si>
    <t>А16.07.082.001</t>
  </si>
  <si>
    <t>А16.07.082.002</t>
  </si>
  <si>
    <t>А16.07.057</t>
  </si>
  <si>
    <t>А11.07.024</t>
  </si>
  <si>
    <t>Профессиональная гигиена полости рта и зубов (с применением аппарата Air-Flow)</t>
  </si>
  <si>
    <t>Распломбировка корневого канала ранее леченного пастой</t>
  </si>
  <si>
    <t>Распломбировка одного корневого канала ранее леченного резорцинформальдегидным методом</t>
  </si>
  <si>
    <t>Запечатывание фиссуры зубы герметиков</t>
  </si>
  <si>
    <t>Местное применение реминерализующих препаратов (Препарат ICON)</t>
  </si>
  <si>
    <t>А16.07.018</t>
  </si>
  <si>
    <t>Ортодонтическое скрепление металлической проволокой, устновка одной пружины (открывающая, закрывающая), одна накладка, один стопор</t>
  </si>
  <si>
    <t>Наложение одной лигатуры или одного звена цепочки, эластичные тяги</t>
  </si>
  <si>
    <t>Повторная фиксация одной детали, фиксация брекета, кнопки</t>
  </si>
  <si>
    <t>А11.07.012</t>
  </si>
  <si>
    <t>Глубокое фторирование эмали зубов</t>
  </si>
  <si>
    <t>Профессиональная гигиена полости рта и зубов (с отбеливающей системой)</t>
  </si>
  <si>
    <t>Профессиональная гигиена полости рта и зубов (отбеливание ранее депульпированного зуба)</t>
  </si>
  <si>
    <t>Магнитно-резонансная томография крестцово-подвздошных сочлений</t>
  </si>
  <si>
    <t>Магнитно-резонансная томография пояснично - крестцового отдела + крестцово-подвздошных сочлений</t>
  </si>
  <si>
    <t>А16.07.002.012.01</t>
  </si>
  <si>
    <t>Изготовление винира с реконструкцией зуба из композитного светоотверждаемого материала</t>
  </si>
  <si>
    <t>А16.07.002.012.010</t>
  </si>
  <si>
    <t>Реставрация (восстановление) анатомическое формы зуба из композитных светоотверждаемого материала</t>
  </si>
  <si>
    <t>Прием (осмотр, консультация) врачей - специалистов (с выдачей медицинского заключения о допуске к управлению тракторами и самоходными машинами)</t>
  </si>
  <si>
    <t>Внутрикостная дентальная имплантация (SNUCONE, Германия - Корея)</t>
  </si>
  <si>
    <t>Внутрикостная дентальная имплантация (DENTIS, Корея)</t>
  </si>
  <si>
    <t>Операция установки формирователя для дальнейшего зубопротезирования с использованием винвтого имплантата Snucone, Dentis (2 этап)</t>
  </si>
  <si>
    <t>Изготовление коронки металлокерамической на имплантанте Simpl Swiss на индивидуальном титановомабатменте с вклейкой (винтовая цементная фиксация)</t>
  </si>
  <si>
    <t>Изготовление индивидуального титанового абатмента</t>
  </si>
  <si>
    <t>Изготовление коронки металлокерамиской на имплантнте SNUCON на индивидуальном титановом абатменте с вклейкой (винтовая цементная фиксация)</t>
  </si>
  <si>
    <t>Изготовление коронки металлокерамиской на имплантнте DENTIS на индивидуальном титановом абатменте с вклейкой (винтовая цементная фиксация)</t>
  </si>
  <si>
    <t xml:space="preserve">Цементная фиксация металлокерамиской коронки на имплантант Cem-Implant </t>
  </si>
  <si>
    <t>Фиксация одной коронки на цемент «Фуджи», "Ancute"</t>
  </si>
  <si>
    <t>Покрывной протез на 2х имплантах (SNUCONE, Dentis)</t>
  </si>
  <si>
    <r>
      <t>Примечание:                                                                                                                                                                                                                    * Коэффициент сложности устанавливается заведующим отделением при изготовлении срочных работ (от 1,5-2)                      * Работы по прейскуранту цен на платные услуги со знаком "</t>
    </r>
    <r>
      <rPr>
        <b/>
        <i/>
        <u/>
        <sz val="10"/>
        <color indexed="8"/>
        <rFont val="Times New Roman"/>
        <family val="1"/>
        <charset val="204"/>
      </rPr>
      <t>С</t>
    </r>
    <r>
      <rPr>
        <b/>
        <sz val="10"/>
        <color indexed="8"/>
        <rFont val="Times New Roman"/>
        <family val="1"/>
        <charset val="204"/>
      </rPr>
      <t>" изготавливаются в зуботехнической лаборатории "Атлас" по согласованию с заведующим отделением</t>
    </r>
  </si>
  <si>
    <t>Начальник планово - экономического отдела</t>
  </si>
  <si>
    <t>М.В.Волкова</t>
  </si>
  <si>
    <t>942.1</t>
  </si>
  <si>
    <t>Предварительная постановка зубов на 1 челюсть</t>
  </si>
  <si>
    <t>25-гидроксивитамин D</t>
  </si>
  <si>
    <t>A09.05.235</t>
  </si>
  <si>
    <t>ДНК Neisseria gonorrhoeae</t>
  </si>
  <si>
    <t>ДНК Chlamydia trachomatis</t>
  </si>
  <si>
    <t>ДНК Mycoplasma genitalium</t>
  </si>
  <si>
    <t xml:space="preserve">ДНК Trichomonas vaginalis </t>
  </si>
  <si>
    <t>ДНК N.gonorrhoeae, C.trachomatis, M.genitalium и T.vaginalis -NCMT</t>
  </si>
  <si>
    <t>ФЛОРОСКРИН®-Бактериальный вагиноз (ДНК Gardnerella vaginalis, Atopobium vaginae, Lactobacillus spp. и общего кол-ва бактерий)</t>
  </si>
  <si>
    <t>ФЛОРОСКРИН®-Аэробы (ДНК энтеробактерий, включая E. coli, Klebsiella spp., Proteus spp. и др.), стафилококков (Staphylococcus spp.) и стрептококков (Streptococcus spp.) </t>
  </si>
  <si>
    <t>ФЛОРОСКРИН®-Кандиды (ДНК грибов рода Candida: C.albicans, C.glabrata,C.krusei, C.parapsilosis и  C.tropicalis)</t>
  </si>
  <si>
    <t>ФЛОРОСКРИН®-Микоплазмы (ДНК Ureaplasma parvum, Ureaplasma urealyticum и Mycoplasma hominis)</t>
  </si>
  <si>
    <t>ФЛОРОСКРИН®- КОМПЛЕКС — 13 показателей</t>
  </si>
  <si>
    <t>ВПЧ (16, 18 и суммарно 31, 33, 35, 39, 45, 51, 52, 56, 58, 59, 66, 68)</t>
  </si>
  <si>
    <t>A26.08.067.001 </t>
  </si>
  <si>
    <t>A26.04.009.001 </t>
  </si>
  <si>
    <t>A26.20.027.001 </t>
  </si>
  <si>
    <t>A26.19.031.001</t>
  </si>
  <si>
    <t>A26.08.067.001; A26.04.009.001; A26.20.027.001; A26.19.031.001 </t>
  </si>
  <si>
    <t>A26.20.032.001; A26.20.032.001</t>
  </si>
  <si>
    <t>A26.08.036.001; A26.04.008.002  </t>
  </si>
  <si>
    <t xml:space="preserve">A26.21.044.001; A26.26.017.001 </t>
  </si>
  <si>
    <t>A26.21.035.001; А26.28.018.001</t>
  </si>
  <si>
    <t>Ультразвуковое исследование плода I, II триместра, пренатальный скрининг (один плод)</t>
  </si>
  <si>
    <t>Ультразвуковое исследование плода I, II триместра, пренатальный скрининг (два плода)</t>
  </si>
  <si>
    <t>Ультразвуковое исследование плода I, II триместра, пренатальный скрининг (три плода)</t>
  </si>
  <si>
    <t>Ультразвуковое исследование плода III триместра (один плод)</t>
  </si>
  <si>
    <t>Ультразвуковое исследование плода III триместра (два плода)</t>
  </si>
  <si>
    <t>Ультразвуковое исследование плода III триместра (три плода)</t>
  </si>
  <si>
    <t>Допплерометрия</t>
  </si>
  <si>
    <t>Ультразвуковое исследование плода III триместра + допплерометрия</t>
  </si>
  <si>
    <t>Цервикометрия</t>
  </si>
  <si>
    <t>Ультразвуковое исследование плода вне скрининга (до 18 недель)</t>
  </si>
  <si>
    <t>Ультразвуковое исследование плода вне скрининга (после 18 недель)</t>
  </si>
  <si>
    <t>A04.30.001</t>
  </si>
  <si>
    <t>Забор крови при проведении биохимического скрининга</t>
  </si>
  <si>
    <t>№146/ах от 17.04.2023</t>
  </si>
  <si>
    <t>A03.30.007</t>
  </si>
  <si>
    <t>Хромоскопия, контрастное исследование органов желудочно-кишечного тракта</t>
  </si>
  <si>
    <t>Комбинированная  гастро – колоноскопия</t>
  </si>
  <si>
    <t>A09.16.002</t>
  </si>
  <si>
    <t>Определение кислотности желудочного содержимого</t>
  </si>
  <si>
    <t>A16.18.019.001</t>
  </si>
  <si>
    <t>A03.18.002</t>
  </si>
  <si>
    <t>Видеоэндоскопическая сетевая резекция слизистой оболочки толстой кишки (EMR)</t>
  </si>
  <si>
    <t>NT-proBNP (N-концевой натрий-уретический пептид В-типа)</t>
  </si>
  <si>
    <t>Определение натрийуретрического пептида типа В (B-type natiuretic peptide (BNP))</t>
  </si>
  <si>
    <t>Однократное введение анестезии при комбинированной гастро-колоноскопии</t>
  </si>
  <si>
    <t>ВЫПИСКА ИЗ ПРЕЙСКУРАНТА ЦЕН НА ПЛАТНЫЕ УСЛУГИ ПО                                ГБУЗ НО "ПАВЛОВСКАЯ ЦРБ"                                                                                                   ПО СОСТОЯНИЮ НА 01.05.2023</t>
  </si>
  <si>
    <t>Использование костного материала</t>
  </si>
  <si>
    <t>Использование резорбируемой мембраны</t>
  </si>
  <si>
    <t>Посев плевральной жидкости на микрофлору с  определением чувствительности к АБП</t>
  </si>
  <si>
    <t>Ультразвуковое исследование молочных желез (без лимфотических узлов).</t>
  </si>
  <si>
    <t>Ультразвуковое исследование молочных желез (с лимфотическими узлами).</t>
  </si>
  <si>
    <t xml:space="preserve">Ультразвуковое исследование органов  комплексное (мочевой пузырь, простата, почки) </t>
  </si>
  <si>
    <t xml:space="preserve">Ультразвуковое исследование органов  комплексное (мочевой пузырь, простата, мошонка) </t>
  </si>
  <si>
    <t xml:space="preserve">Ультразвуковое исследование органов  комплексное (мочевой пузырь, простата) </t>
  </si>
  <si>
    <t xml:space="preserve">Ультразвуковое исследование органов  комплексное (мочевой пузырь, почки) </t>
  </si>
  <si>
    <t>Выдача результатов УЗИ с профилактического смотра (для организаций)</t>
  </si>
  <si>
    <t xml:space="preserve">Ультразвуковое исследование органов  комплексное (мошонка, простата) </t>
  </si>
  <si>
    <t xml:space="preserve">Ультразвуковое исследование органов  комплексное (2 органа) </t>
  </si>
  <si>
    <t xml:space="preserve">Ультразвуковое исследование органов  комплексное (3 органа) </t>
  </si>
  <si>
    <t>Ультразвуковое исследование малого таза (профилактический осмотр)</t>
  </si>
  <si>
    <t>исп. Лысенко И.А.</t>
  </si>
  <si>
    <t>A12.09.010</t>
  </si>
  <si>
    <t>Микроскопическое исследование нативного и окрашенного препарата мокроты</t>
  </si>
  <si>
    <t>Специалист по физической реабилитации (кинезиотерапия)</t>
  </si>
  <si>
    <t>B05.000.000 </t>
  </si>
  <si>
    <t>Врач по физической реабилитации</t>
  </si>
  <si>
    <t>Компрессионный аппаратный лимфодренажный массаж (прессотерапия) 10 мин.</t>
  </si>
  <si>
    <t>Индивидуальное занятие в зале с тренажерами и нструктором 40 мин.</t>
  </si>
  <si>
    <t>А 26.19.004</t>
  </si>
  <si>
    <t>Микробиологическое ( культуральное) исследование фекалий / ректального мазка на иерсинии ( Yersinia spp.)</t>
  </si>
  <si>
    <t>A 26.19.008</t>
  </si>
  <si>
    <t>Микробиологическое ( культуральное) исследование  на аэробные и факультативно-анаэробные микроорганизмы</t>
  </si>
  <si>
    <t>А 12.05.009</t>
  </si>
  <si>
    <t>Прямой антиглобулиновый тест ( прямая проба Кумбса)</t>
  </si>
  <si>
    <t>Занятие с медицинской сестрой по физической реабилитации для пациентов с моторными нарушениями верхних конечностей 10 мин</t>
  </si>
  <si>
    <t>Ударно-волновая терапия 10 мин</t>
  </si>
  <si>
    <t>Ролико-компрессионный массаж стоп 10 мин</t>
  </si>
  <si>
    <t>Занятие на виброплатформе 10 мин</t>
  </si>
  <si>
    <t>А11.12.001</t>
  </si>
  <si>
    <t>Забор капилярной кровив стационаре</t>
  </si>
  <si>
    <t>Забор капилярной крови в стационаре с выходом в отделение</t>
  </si>
  <si>
    <t>Невролог Нижний Новгород</t>
  </si>
  <si>
    <t>Уролог Нижний Новгород</t>
  </si>
  <si>
    <t>Хирург Нижний Новгород</t>
  </si>
  <si>
    <t>Прием (осмотр, консультация) врачей - специалистов (с выдачей медицинского заключения о допуске к управлению транспортным средством) АВ</t>
  </si>
  <si>
    <t>Прием (осмотр, консультация) врачей - специалистов (с выдачей медицинского заключения о допуске к управлению транспортным средством) АВСD</t>
  </si>
  <si>
    <t>профилактический (скрининг)</t>
  </si>
  <si>
    <t>первичный+ УЗИ</t>
  </si>
  <si>
    <t>Ежедневный осмотр врачом -наркологом с наблюдением и уходом среднего и младшего медицинского персонала в отделении стационара круглосуточного пребывания</t>
  </si>
  <si>
    <t>В01.047.005</t>
  </si>
  <si>
    <t>Профилактический прием врача - терапевта (с выдачей медицинского заключения о возможности посещения бассейна)</t>
  </si>
  <si>
    <t>Определение антиэритроциарных антител-скрининг (гелевые технологии</t>
  </si>
  <si>
    <t>А12.05.007.001</t>
  </si>
  <si>
    <t>Определение фенотипа по антигенам С,с, Е, е, К, к</t>
  </si>
  <si>
    <t>Фиксация внутриканального штифта на цемент двойного отверждения</t>
  </si>
  <si>
    <t>Пломбирование корневого канала зуба гуттаперчивыми штифтами после инструментальной обработки канала Ni-Ti файлами</t>
  </si>
  <si>
    <t>Удаление внутриканального штифта с применением ультразвуковой системы</t>
  </si>
  <si>
    <t>Изготовление полного съемного протеза на 1 челюсть из пластмассы</t>
  </si>
  <si>
    <t>Изготовление полного съемного протезана 1 челюсть из пластмассы в анатомическом артикуляре</t>
  </si>
  <si>
    <t>Изготовление полного съемного протеза на 1 челюсть из пластмасы /импорт.гарнит./</t>
  </si>
  <si>
    <t>Изготовление полного съемного протеза на 1 челюсть в анатомическом Артикуляторе из платсиасы (импорт. гарнитура)</t>
  </si>
  <si>
    <t>Частичный съёмный термопластический (инжекционный) протез</t>
  </si>
  <si>
    <t>Ультразвуковое исследование органов брюшной полости детский</t>
  </si>
  <si>
    <t>Ультразвуковое исследование органов брюшной полости  + почки детский</t>
  </si>
  <si>
    <t>Ультразвуковое исследование мочевого пузыря детский</t>
  </si>
  <si>
    <t>Ультразвуковое исследование мочевого пузыря + почки детский</t>
  </si>
  <si>
    <t>Ультразвуковое исследование почек и надпочечников детский</t>
  </si>
  <si>
    <t>Ультразвуковое исследование щитовидной железы и паращитовидных желез. детский</t>
  </si>
  <si>
    <t xml:space="preserve">Восстановление зуба пломбой с нарушением контактного пункта IV класс по Блэку с использованием материалов из фотополимеров </t>
  </si>
  <si>
    <t>Инъекционное введение лекаственных препаратов в челюстно-лицевую область (артикаин, ультракаин и др.)</t>
  </si>
  <si>
    <t>Инъекционное введение лекаственных препаратов в челюстно-лицевую область (лидокаин.)</t>
  </si>
  <si>
    <t>Магнитно-резонансная томография шейного отдела позвоночника, грудной отдел позвоночника</t>
  </si>
  <si>
    <t xml:space="preserve"> Замок «Rhein 83» </t>
  </si>
  <si>
    <t>По запросу</t>
  </si>
  <si>
    <t>Комбинированная  гастро – колоноскопия + внутренняя анестезия</t>
  </si>
  <si>
    <t>Электроэнцефалография водительская</t>
  </si>
  <si>
    <t>Удаление полипов пищевода, желудка, толстой кишки эндоскопическое до 5мм (1 ед.)</t>
  </si>
  <si>
    <t>Удаление полипов пищевода, желудка, толстой кишки эндоскопическое до 5мм (2 ед. и более)</t>
  </si>
  <si>
    <t>Удаление полипов толстой кишки эндоскопическое свыше 5мм методом холодной петли (1 ед.)</t>
  </si>
  <si>
    <t>Электроэксцизия полипа петлей (до 1 см)</t>
  </si>
  <si>
    <t>Электроэксцизия полипа петлей (свыше 1 см)</t>
  </si>
  <si>
    <t>Гистологическое исследование  материала</t>
  </si>
  <si>
    <t>по ГБУЗ НО "Окский ММЦ"</t>
  </si>
  <si>
    <t>Прицельная внутриротовая контактная  рентгенография (визиограф)</t>
  </si>
  <si>
    <t>Прицельная внутриротовая контактная  рентгенография (на пленке)</t>
  </si>
  <si>
    <t>ПО ГБУЗ НО «ОКСКИЙ ММЦ»</t>
  </si>
  <si>
    <t>Транспортировка пациента санитарным автомобилем вне медицинского учреждения  по городу Павлово и Павловскому району  (Тумботино) до 1 часа</t>
  </si>
  <si>
    <t xml:space="preserve">Транспортировка пациента санитарным автомобилем вне медицинского учреждения  по  Павловскому району  (Ворсма) до 1 часа  </t>
  </si>
  <si>
    <t xml:space="preserve">Транспортировка пациента санитарным автомобилем вне медицинского учреждения по  Павловскому району  (Горбатов) до 2 часов  </t>
  </si>
  <si>
    <t>№ 293/ах от 13.11.2025</t>
  </si>
  <si>
    <t xml:space="preserve">ГБУЗ НО "Окский ММЦ"  </t>
  </si>
  <si>
    <t>по состоянию на 13 ноября 2025 года</t>
  </si>
</sst>
</file>

<file path=xl/styles.xml><?xml version="1.0" encoding="utf-8"?>
<styleSheet xmlns="http://schemas.openxmlformats.org/spreadsheetml/2006/main">
  <numFmts count="1">
    <numFmt numFmtId="164" formatCode="0.000"/>
  </numFmts>
  <fonts count="3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0"/>
      <color rgb="FF333333"/>
      <name val="Times New Roman"/>
      <family val="1"/>
      <charset val="204"/>
    </font>
    <font>
      <sz val="10"/>
      <color rgb="FF333333"/>
      <name val="Times New Roman"/>
      <family val="1"/>
      <charset val="204"/>
    </font>
    <font>
      <i/>
      <u/>
      <sz val="10"/>
      <color theme="1"/>
      <name val="Times New Roman"/>
      <family val="1"/>
      <charset val="204"/>
    </font>
    <font>
      <i/>
      <sz val="10"/>
      <color rgb="FF000000"/>
      <name val="Times New Roman"/>
      <family val="1"/>
      <charset val="204"/>
    </font>
    <font>
      <sz val="10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indexed="10"/>
      <name val="Times New Roman"/>
      <family val="1"/>
      <charset val="204"/>
    </font>
    <font>
      <i/>
      <sz val="10"/>
      <color indexed="8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i/>
      <u/>
      <sz val="10"/>
      <color indexed="8"/>
      <name val="Times New Roman"/>
      <family val="1"/>
      <charset val="204"/>
    </font>
    <font>
      <i/>
      <u/>
      <sz val="10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b/>
      <i/>
      <u/>
      <sz val="10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0"/>
      <name val="Arial"/>
      <family val="2"/>
      <charset val="204"/>
    </font>
    <font>
      <sz val="14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0" fillId="0" borderId="0"/>
  </cellStyleXfs>
  <cellXfs count="317">
    <xf numFmtId="0" fontId="0" fillId="0" borderId="0" xfId="0"/>
    <xf numFmtId="0" fontId="2" fillId="0" borderId="0" xfId="0" applyFont="1"/>
    <xf numFmtId="0" fontId="13" fillId="0" borderId="0" xfId="0" applyFont="1" applyBorder="1" applyAlignment="1">
      <alignment wrapText="1"/>
    </xf>
    <xf numFmtId="0" fontId="13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justify" vertical="center" wrapText="1"/>
    </xf>
    <xf numFmtId="0" fontId="1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0" fillId="0" borderId="1" xfId="0" applyFont="1" applyBorder="1"/>
    <xf numFmtId="0" fontId="10" fillId="0" borderId="1" xfId="0" applyFont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vertical="center"/>
    </xf>
    <xf numFmtId="0" fontId="14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2" fillId="4" borderId="0" xfId="0" applyFont="1" applyFill="1"/>
    <xf numFmtId="0" fontId="0" fillId="4" borderId="0" xfId="0" applyFill="1"/>
    <xf numFmtId="0" fontId="17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49" fontId="15" fillId="2" borderId="1" xfId="0" applyNumberFormat="1" applyFont="1" applyFill="1" applyBorder="1" applyAlignment="1">
      <alignment vertical="center" wrapText="1"/>
    </xf>
    <xf numFmtId="0" fontId="15" fillId="2" borderId="1" xfId="0" applyFont="1" applyFill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4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22" fillId="0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49" fontId="17" fillId="2" borderId="1" xfId="0" applyNumberFormat="1" applyFont="1" applyFill="1" applyBorder="1" applyAlignment="1">
      <alignment vertical="center" wrapText="1"/>
    </xf>
    <xf numFmtId="0" fontId="18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justify" vertical="center"/>
    </xf>
    <xf numFmtId="0" fontId="22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justify" vertical="center" wrapText="1"/>
    </xf>
    <xf numFmtId="0" fontId="6" fillId="2" borderId="0" xfId="0" applyFont="1" applyFill="1" applyBorder="1" applyAlignment="1">
      <alignment horizontal="justify" vertical="center" wrapText="1"/>
    </xf>
    <xf numFmtId="0" fontId="10" fillId="2" borderId="0" xfId="0" applyFont="1" applyFill="1" applyBorder="1" applyAlignment="1">
      <alignment horizontal="justify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wrapText="1"/>
    </xf>
    <xf numFmtId="0" fontId="11" fillId="2" borderId="0" xfId="0" applyFont="1" applyFill="1" applyBorder="1" applyAlignment="1">
      <alignment vertical="center" wrapText="1"/>
    </xf>
    <xf numFmtId="0" fontId="10" fillId="2" borderId="0" xfId="0" applyFont="1" applyFill="1" applyBorder="1"/>
    <xf numFmtId="0" fontId="13" fillId="2" borderId="0" xfId="0" applyFont="1" applyFill="1" applyBorder="1" applyAlignment="1">
      <alignment wrapText="1"/>
    </xf>
    <xf numFmtId="0" fontId="13" fillId="2" borderId="0" xfId="0" applyFont="1" applyFill="1"/>
    <xf numFmtId="0" fontId="3" fillId="2" borderId="1" xfId="0" applyFont="1" applyFill="1" applyBorder="1" applyAlignment="1">
      <alignment horizontal="righ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righ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1" fontId="17" fillId="2" borderId="1" xfId="0" applyNumberFormat="1" applyFont="1" applyFill="1" applyBorder="1" applyAlignment="1">
      <alignment horizontal="center" vertical="center" wrapText="1"/>
    </xf>
    <xf numFmtId="1" fontId="15" fillId="2" borderId="1" xfId="0" applyNumberFormat="1" applyFont="1" applyFill="1" applyBorder="1" applyAlignment="1">
      <alignment horizontal="center" vertical="center" wrapText="1"/>
    </xf>
    <xf numFmtId="1" fontId="18" fillId="2" borderId="1" xfId="0" applyNumberFormat="1" applyFont="1" applyFill="1" applyBorder="1" applyAlignment="1">
      <alignment horizontal="center" vertical="center"/>
    </xf>
    <xf numFmtId="1" fontId="17" fillId="2" borderId="1" xfId="0" applyNumberFormat="1" applyFont="1" applyFill="1" applyBorder="1" applyAlignment="1">
      <alignment horizontal="center" vertical="center"/>
    </xf>
    <xf numFmtId="1" fontId="19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2" fontId="0" fillId="0" borderId="0" xfId="0" applyNumberFormat="1"/>
    <xf numFmtId="0" fontId="29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9" fillId="2" borderId="0" xfId="0" applyFont="1" applyFill="1" applyAlignment="1">
      <alignment horizontal="center" vertical="center"/>
    </xf>
    <xf numFmtId="0" fontId="0" fillId="2" borderId="0" xfId="0" applyFill="1"/>
    <xf numFmtId="0" fontId="6" fillId="2" borderId="1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2" borderId="0" xfId="0" applyFont="1" applyFill="1"/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1" fontId="17" fillId="4" borderId="1" xfId="0" applyNumberFormat="1" applyFont="1" applyFill="1" applyBorder="1" applyAlignment="1">
      <alignment horizontal="center" vertical="center" wrapText="1"/>
    </xf>
    <xf numFmtId="49" fontId="23" fillId="4" borderId="1" xfId="0" applyNumberFormat="1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23" fillId="2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wrapText="1"/>
    </xf>
    <xf numFmtId="0" fontId="1" fillId="2" borderId="0" xfId="0" applyFont="1" applyFill="1"/>
    <xf numFmtId="0" fontId="14" fillId="2" borderId="0" xfId="0" applyFont="1" applyFill="1"/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2" fontId="17" fillId="2" borderId="1" xfId="0" applyNumberFormat="1" applyFont="1" applyFill="1" applyBorder="1" applyAlignment="1">
      <alignment horizontal="center" vertical="center" wrapText="1"/>
    </xf>
    <xf numFmtId="2" fontId="17" fillId="4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2" fontId="29" fillId="2" borderId="0" xfId="0" applyNumberFormat="1" applyFont="1" applyFill="1" applyAlignment="1">
      <alignment horizontal="center" vertical="center"/>
    </xf>
    <xf numFmtId="2" fontId="0" fillId="2" borderId="0" xfId="0" applyNumberFormat="1" applyFill="1" applyAlignment="1">
      <alignment horizontal="center" vertical="center"/>
    </xf>
    <xf numFmtId="2" fontId="0" fillId="2" borderId="0" xfId="0" applyNumberFormat="1" applyFill="1"/>
    <xf numFmtId="0" fontId="6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27" fillId="2" borderId="4" xfId="0" applyFont="1" applyFill="1" applyBorder="1" applyAlignment="1">
      <alignment horizontal="left" vertical="center" wrapText="1"/>
    </xf>
    <xf numFmtId="0" fontId="27" fillId="2" borderId="5" xfId="0" applyFont="1" applyFill="1" applyBorder="1" applyAlignment="1">
      <alignment horizontal="left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27" fillId="2" borderId="1" xfId="0" applyFont="1" applyFill="1" applyBorder="1" applyAlignment="1">
      <alignment horizontal="left" vertical="center" wrapText="1"/>
    </xf>
    <xf numFmtId="0" fontId="27" fillId="2" borderId="4" xfId="0" applyFont="1" applyFill="1" applyBorder="1" applyAlignment="1">
      <alignment horizontal="left" vertical="center"/>
    </xf>
    <xf numFmtId="0" fontId="27" fillId="2" borderId="5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right" vertical="center" wrapText="1"/>
    </xf>
    <xf numFmtId="0" fontId="31" fillId="2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textRotation="90" wrapText="1"/>
    </xf>
    <xf numFmtId="0" fontId="3" fillId="2" borderId="3" xfId="0" applyFont="1" applyFill="1" applyBorder="1" applyAlignment="1">
      <alignment horizontal="center" vertical="center" textRotation="90" wrapText="1"/>
    </xf>
    <xf numFmtId="0" fontId="3" fillId="2" borderId="11" xfId="0" applyFont="1" applyFill="1" applyBorder="1" applyAlignment="1">
      <alignment horizontal="center" vertical="center" textRotation="90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2" fontId="17" fillId="2" borderId="1" xfId="0" applyNumberFormat="1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left" vertical="center"/>
    </xf>
    <xf numFmtId="0" fontId="18" fillId="2" borderId="5" xfId="0" applyFont="1" applyFill="1" applyBorder="1" applyAlignment="1">
      <alignment horizontal="left" vertical="center"/>
    </xf>
    <xf numFmtId="0" fontId="18" fillId="2" borderId="6" xfId="0" applyFont="1" applyFill="1" applyBorder="1" applyAlignment="1">
      <alignment horizontal="left" vertical="center"/>
    </xf>
    <xf numFmtId="0" fontId="18" fillId="2" borderId="1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left" vertical="center" wrapText="1"/>
    </xf>
    <xf numFmtId="0" fontId="17" fillId="2" borderId="5" xfId="0" applyFont="1" applyFill="1" applyBorder="1" applyAlignment="1">
      <alignment horizontal="left" vertical="center" wrapText="1"/>
    </xf>
    <xf numFmtId="0" fontId="17" fillId="2" borderId="6" xfId="0" applyFont="1" applyFill="1" applyBorder="1" applyAlignment="1">
      <alignment horizontal="left" vertical="center" wrapText="1"/>
    </xf>
    <xf numFmtId="0" fontId="18" fillId="2" borderId="4" xfId="0" applyFont="1" applyFill="1" applyBorder="1" applyAlignment="1">
      <alignment horizontal="left" vertical="center" wrapText="1"/>
    </xf>
    <xf numFmtId="0" fontId="18" fillId="2" borderId="5" xfId="0" applyFont="1" applyFill="1" applyBorder="1" applyAlignment="1">
      <alignment horizontal="left" vertical="center" wrapText="1"/>
    </xf>
    <xf numFmtId="0" fontId="18" fillId="2" borderId="6" xfId="0" applyFont="1" applyFill="1" applyBorder="1" applyAlignment="1">
      <alignment horizontal="left" vertical="center" wrapText="1"/>
    </xf>
    <xf numFmtId="0" fontId="22" fillId="2" borderId="4" xfId="0" applyFont="1" applyFill="1" applyBorder="1" applyAlignment="1">
      <alignment horizontal="left" vertical="center"/>
    </xf>
    <xf numFmtId="0" fontId="22" fillId="2" borderId="5" xfId="0" applyFont="1" applyFill="1" applyBorder="1" applyAlignment="1">
      <alignment horizontal="left" vertical="center"/>
    </xf>
    <xf numFmtId="0" fontId="22" fillId="2" borderId="6" xfId="0" applyFont="1" applyFill="1" applyBorder="1" applyAlignment="1">
      <alignment horizontal="left" vertical="center"/>
    </xf>
    <xf numFmtId="2" fontId="15" fillId="2" borderId="1" xfId="0" applyNumberFormat="1" applyFont="1" applyFill="1" applyBorder="1" applyAlignment="1">
      <alignment horizontal="center" vertical="center" wrapText="1"/>
    </xf>
    <xf numFmtId="2" fontId="17" fillId="4" borderId="1" xfId="0" applyNumberFormat="1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left" vertical="center"/>
    </xf>
    <xf numFmtId="2" fontId="15" fillId="2" borderId="4" xfId="0" applyNumberFormat="1" applyFont="1" applyFill="1" applyBorder="1" applyAlignment="1">
      <alignment horizontal="center" vertical="center" wrapText="1"/>
    </xf>
    <xf numFmtId="2" fontId="15" fillId="2" borderId="5" xfId="0" applyNumberFormat="1" applyFont="1" applyFill="1" applyBorder="1" applyAlignment="1">
      <alignment horizontal="center" vertical="center" wrapText="1"/>
    </xf>
    <xf numFmtId="2" fontId="15" fillId="2" borderId="6" xfId="0" applyNumberFormat="1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left" vertical="center" wrapText="1"/>
    </xf>
    <xf numFmtId="0" fontId="21" fillId="2" borderId="4" xfId="0" applyFont="1" applyFill="1" applyBorder="1" applyAlignment="1">
      <alignment horizontal="left" vertical="center" wrapText="1"/>
    </xf>
    <xf numFmtId="0" fontId="21" fillId="2" borderId="5" xfId="0" applyFont="1" applyFill="1" applyBorder="1" applyAlignment="1">
      <alignment horizontal="left" vertical="center" wrapText="1"/>
    </xf>
    <xf numFmtId="0" fontId="21" fillId="2" borderId="6" xfId="0" applyFont="1" applyFill="1" applyBorder="1" applyAlignment="1">
      <alignment horizontal="left" vertical="center" wrapText="1"/>
    </xf>
    <xf numFmtId="2" fontId="17" fillId="2" borderId="4" xfId="0" applyNumberFormat="1" applyFont="1" applyFill="1" applyBorder="1" applyAlignment="1">
      <alignment horizontal="center" vertical="center" wrapText="1"/>
    </xf>
    <xf numFmtId="2" fontId="17" fillId="2" borderId="5" xfId="0" applyNumberFormat="1" applyFont="1" applyFill="1" applyBorder="1" applyAlignment="1">
      <alignment horizontal="center" vertical="center" wrapText="1"/>
    </xf>
    <xf numFmtId="2" fontId="17" fillId="2" borderId="6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5" fillId="2" borderId="0" xfId="0" applyFont="1" applyFill="1" applyAlignment="1">
      <alignment horizontal="left"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995"/>
  <sheetViews>
    <sheetView view="pageBreakPreview" topLeftCell="A505" zoomScaleNormal="145" zoomScaleSheetLayoutView="100" workbookViewId="0">
      <selection activeCell="K504" sqref="K504"/>
    </sheetView>
  </sheetViews>
  <sheetFormatPr defaultRowHeight="15"/>
  <cols>
    <col min="1" max="1" width="5" customWidth="1"/>
    <col min="2" max="2" width="14.28515625" customWidth="1"/>
    <col min="3" max="3" width="58.7109375" customWidth="1"/>
    <col min="4" max="4" width="24" customWidth="1"/>
  </cols>
  <sheetData>
    <row r="1" spans="1:9">
      <c r="A1" s="31" t="s">
        <v>1307</v>
      </c>
      <c r="B1" s="31"/>
      <c r="C1" s="106"/>
      <c r="D1" s="107" t="s">
        <v>1551</v>
      </c>
    </row>
    <row r="2" spans="1:9">
      <c r="A2" s="31" t="s">
        <v>1308</v>
      </c>
      <c r="B2" s="31"/>
      <c r="C2" s="31"/>
      <c r="D2" s="108" t="s">
        <v>1309</v>
      </c>
    </row>
    <row r="3" spans="1:9">
      <c r="A3" s="31" t="s">
        <v>1854</v>
      </c>
      <c r="B3" s="31"/>
      <c r="C3" s="31"/>
      <c r="D3" s="316" t="s">
        <v>1853</v>
      </c>
    </row>
    <row r="4" spans="1:9" ht="30">
      <c r="A4" s="31" t="s">
        <v>1310</v>
      </c>
      <c r="B4" s="31"/>
      <c r="C4" s="31"/>
      <c r="D4" s="108" t="s">
        <v>1846</v>
      </c>
    </row>
    <row r="5" spans="1:9">
      <c r="A5" s="67"/>
      <c r="B5" s="67"/>
      <c r="C5" s="67"/>
      <c r="D5" s="10"/>
    </row>
    <row r="6" spans="1:9">
      <c r="A6" s="67"/>
      <c r="B6" s="67"/>
      <c r="C6" s="67"/>
      <c r="D6" s="10"/>
    </row>
    <row r="7" spans="1:9" ht="18.75">
      <c r="A7" s="234" t="s">
        <v>813</v>
      </c>
      <c r="B7" s="234"/>
      <c r="C7" s="234"/>
      <c r="D7" s="234"/>
    </row>
    <row r="8" spans="1:9" ht="18.75">
      <c r="A8" s="235" t="s">
        <v>1849</v>
      </c>
      <c r="B8" s="235"/>
      <c r="C8" s="235"/>
      <c r="D8" s="235"/>
    </row>
    <row r="9" spans="1:9" ht="18.75">
      <c r="A9" s="234" t="s">
        <v>1855</v>
      </c>
      <c r="B9" s="234"/>
      <c r="C9" s="234"/>
      <c r="D9" s="234"/>
    </row>
    <row r="10" spans="1:9">
      <c r="A10" s="236" t="s">
        <v>0</v>
      </c>
      <c r="B10" s="237" t="s">
        <v>886</v>
      </c>
      <c r="C10" s="236" t="s">
        <v>2</v>
      </c>
      <c r="D10" s="238" t="s">
        <v>666</v>
      </c>
    </row>
    <row r="11" spans="1:9" ht="15.75">
      <c r="A11" s="236"/>
      <c r="B11" s="237"/>
      <c r="C11" s="236"/>
      <c r="D11" s="239"/>
      <c r="E11" s="1"/>
      <c r="F11" s="1"/>
      <c r="G11" s="1"/>
      <c r="H11" s="1"/>
      <c r="I11" s="1"/>
    </row>
    <row r="12" spans="1:9" ht="15.75">
      <c r="A12" s="240" t="s">
        <v>54</v>
      </c>
      <c r="B12" s="241"/>
      <c r="C12" s="241"/>
      <c r="D12" s="241"/>
      <c r="E12" s="1"/>
      <c r="F12" s="1"/>
      <c r="G12" s="1"/>
      <c r="H12" s="1"/>
      <c r="I12" s="1"/>
    </row>
    <row r="13" spans="1:9" ht="15.75">
      <c r="A13" s="6">
        <v>1</v>
      </c>
      <c r="B13" s="60" t="s">
        <v>3</v>
      </c>
      <c r="C13" s="5" t="s">
        <v>4</v>
      </c>
      <c r="D13" s="68">
        <v>800</v>
      </c>
      <c r="E13" s="1"/>
      <c r="F13" s="1"/>
      <c r="G13" s="1"/>
      <c r="H13" s="1"/>
      <c r="I13" s="1"/>
    </row>
    <row r="14" spans="1:9" ht="15.75">
      <c r="A14" s="6">
        <v>2</v>
      </c>
      <c r="B14" s="60" t="s">
        <v>5</v>
      </c>
      <c r="C14" s="5" t="s">
        <v>6</v>
      </c>
      <c r="D14" s="68">
        <v>800</v>
      </c>
      <c r="E14" s="1"/>
      <c r="F14" s="1"/>
      <c r="G14" s="1"/>
      <c r="H14" s="1"/>
      <c r="I14" s="1"/>
    </row>
    <row r="15" spans="1:9" ht="15.75">
      <c r="A15" s="6">
        <v>3</v>
      </c>
      <c r="B15" s="60" t="s">
        <v>7</v>
      </c>
      <c r="C15" s="5" t="s">
        <v>8</v>
      </c>
      <c r="D15" s="68">
        <v>800</v>
      </c>
      <c r="E15" s="1"/>
      <c r="F15" s="1"/>
      <c r="G15" s="1"/>
      <c r="H15" s="1"/>
      <c r="I15" s="1"/>
    </row>
    <row r="16" spans="1:9" ht="15.75">
      <c r="A16" s="6">
        <v>4</v>
      </c>
      <c r="B16" s="60" t="s">
        <v>9</v>
      </c>
      <c r="C16" s="5" t="s">
        <v>10</v>
      </c>
      <c r="D16" s="68">
        <v>800</v>
      </c>
      <c r="E16" s="1"/>
      <c r="F16" s="1"/>
      <c r="G16" s="1"/>
      <c r="H16" s="1"/>
      <c r="I16" s="1"/>
    </row>
    <row r="17" spans="1:9" ht="15.75">
      <c r="A17" s="6">
        <v>5</v>
      </c>
      <c r="B17" s="60" t="s">
        <v>11</v>
      </c>
      <c r="C17" s="5" t="s">
        <v>12</v>
      </c>
      <c r="D17" s="68">
        <v>1200</v>
      </c>
      <c r="E17" s="1"/>
      <c r="F17" s="1"/>
      <c r="G17" s="1"/>
      <c r="H17" s="1"/>
      <c r="I17" s="1"/>
    </row>
    <row r="18" spans="1:9" ht="25.5">
      <c r="A18" s="6">
        <v>6</v>
      </c>
      <c r="B18" s="173" t="s">
        <v>11</v>
      </c>
      <c r="C18" s="5" t="s">
        <v>1783</v>
      </c>
      <c r="D18" s="68">
        <v>380</v>
      </c>
      <c r="E18" s="1"/>
      <c r="F18" s="1"/>
      <c r="G18" s="1"/>
      <c r="H18" s="1"/>
      <c r="I18" s="1"/>
    </row>
    <row r="19" spans="1:9" ht="15.75">
      <c r="A19" s="6">
        <v>7</v>
      </c>
      <c r="B19" s="60" t="s">
        <v>11</v>
      </c>
      <c r="C19" s="5" t="s">
        <v>13</v>
      </c>
      <c r="D19" s="68">
        <v>500</v>
      </c>
      <c r="E19" s="1"/>
      <c r="F19" s="1"/>
      <c r="G19" s="1"/>
      <c r="H19" s="1"/>
      <c r="I19" s="1"/>
    </row>
    <row r="20" spans="1:9" ht="25.5">
      <c r="A20" s="6">
        <v>8</v>
      </c>
      <c r="B20" s="60" t="s">
        <v>14</v>
      </c>
      <c r="C20" s="5" t="s">
        <v>15</v>
      </c>
      <c r="D20" s="68">
        <v>900</v>
      </c>
      <c r="E20" s="1"/>
      <c r="F20" s="1"/>
      <c r="G20" s="1"/>
      <c r="H20" s="1"/>
      <c r="I20" s="1"/>
    </row>
    <row r="21" spans="1:9" ht="25.5">
      <c r="A21" s="6">
        <v>9</v>
      </c>
      <c r="B21" s="60" t="s">
        <v>16</v>
      </c>
      <c r="C21" s="5" t="s">
        <v>1773</v>
      </c>
      <c r="D21" s="68">
        <v>900</v>
      </c>
      <c r="E21" s="1"/>
      <c r="F21" s="1"/>
      <c r="G21" s="1"/>
      <c r="H21" s="1"/>
      <c r="I21" s="1"/>
    </row>
    <row r="22" spans="1:9" ht="25.5">
      <c r="A22" s="6">
        <f t="shared" ref="A22:A61" si="0">A21+1</f>
        <v>10</v>
      </c>
      <c r="B22" s="170" t="s">
        <v>16</v>
      </c>
      <c r="C22" s="5" t="s">
        <v>1774</v>
      </c>
      <c r="D22" s="68">
        <v>1200</v>
      </c>
      <c r="E22" s="1"/>
      <c r="F22" s="1"/>
      <c r="G22" s="1"/>
      <c r="H22" s="1"/>
      <c r="I22" s="1"/>
    </row>
    <row r="23" spans="1:9" ht="15.75">
      <c r="A23" s="6">
        <v>11</v>
      </c>
      <c r="B23" s="60" t="s">
        <v>17</v>
      </c>
      <c r="C23" s="5" t="s">
        <v>18</v>
      </c>
      <c r="D23" s="68">
        <v>800</v>
      </c>
      <c r="E23" s="1"/>
      <c r="F23" s="1"/>
      <c r="G23" s="1"/>
      <c r="H23" s="1"/>
      <c r="I23" s="1"/>
    </row>
    <row r="24" spans="1:9" ht="15.75">
      <c r="A24" s="6">
        <v>12</v>
      </c>
      <c r="B24" s="60" t="s">
        <v>19</v>
      </c>
      <c r="C24" s="5" t="s">
        <v>20</v>
      </c>
      <c r="D24" s="68">
        <v>800</v>
      </c>
      <c r="E24" s="1"/>
      <c r="F24" s="1"/>
      <c r="G24" s="1"/>
      <c r="H24" s="1"/>
      <c r="I24" s="1"/>
    </row>
    <row r="25" spans="1:9" ht="15.75">
      <c r="A25" s="6">
        <f t="shared" si="0"/>
        <v>13</v>
      </c>
      <c r="B25" s="60" t="s">
        <v>21</v>
      </c>
      <c r="C25" s="5" t="s">
        <v>22</v>
      </c>
      <c r="D25" s="68">
        <v>450</v>
      </c>
      <c r="E25" s="1"/>
      <c r="F25" s="1"/>
      <c r="G25" s="1"/>
      <c r="H25" s="1"/>
      <c r="I25" s="1"/>
    </row>
    <row r="26" spans="1:9" ht="15.75">
      <c r="A26" s="6">
        <v>14</v>
      </c>
      <c r="B26" s="60" t="s">
        <v>23</v>
      </c>
      <c r="C26" s="5" t="s">
        <v>24</v>
      </c>
      <c r="D26" s="68">
        <v>750</v>
      </c>
      <c r="E26" s="1"/>
      <c r="F26" s="1"/>
      <c r="G26" s="1"/>
      <c r="H26" s="1"/>
      <c r="I26" s="1"/>
    </row>
    <row r="27" spans="1:9" ht="15.75">
      <c r="A27" s="6">
        <f t="shared" ref="A27" si="1">A26+1</f>
        <v>15</v>
      </c>
      <c r="B27" s="60" t="s">
        <v>25</v>
      </c>
      <c r="C27" s="5" t="s">
        <v>884</v>
      </c>
      <c r="D27" s="68">
        <v>700</v>
      </c>
      <c r="E27" s="1"/>
      <c r="F27" s="1"/>
      <c r="G27" s="1"/>
      <c r="H27" s="1"/>
      <c r="I27" s="1"/>
    </row>
    <row r="28" spans="1:9" ht="15.75">
      <c r="A28" s="6">
        <f t="shared" si="0"/>
        <v>16</v>
      </c>
      <c r="B28" s="60" t="s">
        <v>26</v>
      </c>
      <c r="C28" s="5" t="s">
        <v>27</v>
      </c>
      <c r="D28" s="68">
        <v>800</v>
      </c>
      <c r="E28" s="1"/>
      <c r="F28" s="1"/>
      <c r="G28" s="1"/>
      <c r="H28" s="1"/>
      <c r="I28" s="1"/>
    </row>
    <row r="29" spans="1:9" ht="15.75">
      <c r="A29" s="6">
        <v>17</v>
      </c>
      <c r="B29" s="60" t="s">
        <v>28</v>
      </c>
      <c r="C29" s="5" t="s">
        <v>1482</v>
      </c>
      <c r="D29" s="68">
        <v>800</v>
      </c>
      <c r="E29" s="1"/>
      <c r="F29" s="1"/>
      <c r="G29" s="1"/>
      <c r="H29" s="1"/>
      <c r="I29" s="1"/>
    </row>
    <row r="30" spans="1:9" ht="15.75">
      <c r="A30" s="6">
        <f t="shared" ref="A30" si="2">A29+1</f>
        <v>18</v>
      </c>
      <c r="B30" s="60" t="s">
        <v>28</v>
      </c>
      <c r="C30" s="5" t="s">
        <v>1483</v>
      </c>
      <c r="D30" s="68">
        <v>1400</v>
      </c>
      <c r="E30" s="1"/>
      <c r="F30" s="1"/>
      <c r="G30" s="1"/>
      <c r="H30" s="1"/>
      <c r="I30" s="1"/>
    </row>
    <row r="31" spans="1:9" ht="38.25">
      <c r="A31" s="6">
        <f t="shared" si="0"/>
        <v>19</v>
      </c>
      <c r="B31" s="60" t="s">
        <v>29</v>
      </c>
      <c r="C31" s="5" t="s">
        <v>30</v>
      </c>
      <c r="D31" s="68">
        <v>1100</v>
      </c>
      <c r="E31" s="1"/>
      <c r="F31" s="1"/>
      <c r="G31" s="1"/>
      <c r="H31" s="1"/>
      <c r="I31" s="1"/>
    </row>
    <row r="32" spans="1:9" ht="38.25">
      <c r="A32" s="6">
        <v>20</v>
      </c>
      <c r="B32" s="60" t="s">
        <v>29</v>
      </c>
      <c r="C32" s="5" t="s">
        <v>31</v>
      </c>
      <c r="D32" s="68">
        <v>1500</v>
      </c>
      <c r="E32" s="1"/>
      <c r="F32" s="1"/>
      <c r="G32" s="1"/>
      <c r="H32" s="1"/>
      <c r="I32" s="1"/>
    </row>
    <row r="33" spans="1:9" ht="25.5">
      <c r="A33" s="6">
        <f t="shared" ref="A33" si="3">A32+1</f>
        <v>21</v>
      </c>
      <c r="B33" s="170" t="s">
        <v>29</v>
      </c>
      <c r="C33" s="174" t="s">
        <v>1775</v>
      </c>
      <c r="D33" s="175">
        <v>2000</v>
      </c>
      <c r="E33" s="1"/>
      <c r="F33" s="1"/>
      <c r="G33" s="1"/>
      <c r="H33" s="1"/>
      <c r="I33" s="1"/>
    </row>
    <row r="34" spans="1:9" ht="25.5">
      <c r="A34" s="6">
        <f t="shared" si="0"/>
        <v>22</v>
      </c>
      <c r="B34" s="170" t="s">
        <v>29</v>
      </c>
      <c r="C34" s="174" t="s">
        <v>1776</v>
      </c>
      <c r="D34" s="175">
        <v>2000</v>
      </c>
      <c r="E34" s="1"/>
      <c r="F34" s="1"/>
      <c r="G34" s="1"/>
      <c r="H34" s="1"/>
      <c r="I34" s="1"/>
    </row>
    <row r="35" spans="1:9" ht="25.5">
      <c r="A35" s="6">
        <v>23</v>
      </c>
      <c r="B35" s="170" t="s">
        <v>29</v>
      </c>
      <c r="C35" s="174" t="s">
        <v>1777</v>
      </c>
      <c r="D35" s="175">
        <v>1300</v>
      </c>
      <c r="E35" s="1"/>
      <c r="F35" s="1"/>
      <c r="G35" s="1"/>
      <c r="H35" s="1"/>
      <c r="I35" s="1"/>
    </row>
    <row r="36" spans="1:9" ht="25.5">
      <c r="A36" s="6">
        <f t="shared" ref="A36:A39" si="4">A35+1</f>
        <v>24</v>
      </c>
      <c r="B36" s="170" t="s">
        <v>29</v>
      </c>
      <c r="C36" s="174" t="s">
        <v>1778</v>
      </c>
      <c r="D36" s="175">
        <v>1300</v>
      </c>
      <c r="E36" s="1"/>
      <c r="F36" s="1"/>
      <c r="G36" s="1"/>
      <c r="H36" s="1"/>
      <c r="I36" s="1"/>
    </row>
    <row r="37" spans="1:9" ht="25.5">
      <c r="A37" s="6">
        <f t="shared" si="4"/>
        <v>25</v>
      </c>
      <c r="B37" s="173" t="s">
        <v>29</v>
      </c>
      <c r="C37" s="174" t="s">
        <v>1780</v>
      </c>
      <c r="D37" s="175">
        <v>1300</v>
      </c>
      <c r="E37" s="1"/>
      <c r="F37" s="1"/>
      <c r="G37" s="1"/>
      <c r="H37" s="1"/>
      <c r="I37" s="1"/>
    </row>
    <row r="38" spans="1:9" ht="15.75">
      <c r="A38" s="6">
        <f t="shared" si="4"/>
        <v>26</v>
      </c>
      <c r="B38" s="173" t="s">
        <v>29</v>
      </c>
      <c r="C38" s="174" t="s">
        <v>1781</v>
      </c>
      <c r="D38" s="175">
        <v>1300</v>
      </c>
      <c r="E38" s="1"/>
      <c r="F38" s="1"/>
      <c r="G38" s="1"/>
      <c r="H38" s="1"/>
      <c r="I38" s="1"/>
    </row>
    <row r="39" spans="1:9" ht="15.75">
      <c r="A39" s="6">
        <f t="shared" si="4"/>
        <v>27</v>
      </c>
      <c r="B39" s="173" t="s">
        <v>29</v>
      </c>
      <c r="C39" s="174" t="s">
        <v>1782</v>
      </c>
      <c r="D39" s="175">
        <v>2000</v>
      </c>
      <c r="E39" s="1"/>
      <c r="F39" s="1"/>
      <c r="G39" s="1"/>
      <c r="H39" s="1"/>
      <c r="I39" s="1"/>
    </row>
    <row r="40" spans="1:9" ht="25.5">
      <c r="A40" s="6">
        <v>28</v>
      </c>
      <c r="B40" s="160" t="s">
        <v>1755</v>
      </c>
      <c r="C40" s="5" t="s">
        <v>1744</v>
      </c>
      <c r="D40" s="68">
        <v>1500</v>
      </c>
      <c r="E40" s="1"/>
      <c r="F40" s="1"/>
      <c r="G40" s="1"/>
      <c r="H40" s="1"/>
      <c r="I40" s="1"/>
    </row>
    <row r="41" spans="1:9" ht="25.5">
      <c r="A41" s="6">
        <v>29</v>
      </c>
      <c r="B41" s="160" t="s">
        <v>1755</v>
      </c>
      <c r="C41" s="5" t="s">
        <v>1745</v>
      </c>
      <c r="D41" s="68">
        <v>1900</v>
      </c>
      <c r="E41" s="1"/>
      <c r="F41" s="1"/>
      <c r="G41" s="1"/>
      <c r="H41" s="1"/>
      <c r="I41" s="1"/>
    </row>
    <row r="42" spans="1:9" ht="25.5">
      <c r="A42" s="6">
        <f t="shared" ref="A42" si="5">A41+1</f>
        <v>30</v>
      </c>
      <c r="B42" s="160" t="s">
        <v>1755</v>
      </c>
      <c r="C42" s="5" t="s">
        <v>1746</v>
      </c>
      <c r="D42" s="68">
        <v>2100</v>
      </c>
      <c r="E42" s="1"/>
      <c r="F42" s="1"/>
      <c r="G42" s="1"/>
      <c r="H42" s="1"/>
      <c r="I42" s="1"/>
    </row>
    <row r="43" spans="1:9" ht="15.75">
      <c r="A43" s="6">
        <f t="shared" si="0"/>
        <v>31</v>
      </c>
      <c r="B43" s="160" t="s">
        <v>1755</v>
      </c>
      <c r="C43" s="5" t="s">
        <v>1747</v>
      </c>
      <c r="D43" s="68">
        <v>1100</v>
      </c>
      <c r="E43" s="1"/>
      <c r="F43" s="1"/>
      <c r="G43" s="1"/>
      <c r="H43" s="1"/>
      <c r="I43" s="1"/>
    </row>
    <row r="44" spans="1:9" ht="15.75">
      <c r="A44" s="6">
        <v>32</v>
      </c>
      <c r="B44" s="160" t="s">
        <v>1755</v>
      </c>
      <c r="C44" s="5" t="s">
        <v>1748</v>
      </c>
      <c r="D44" s="68">
        <v>1350</v>
      </c>
      <c r="E44" s="1"/>
      <c r="F44" s="1"/>
      <c r="G44" s="1"/>
      <c r="H44" s="1"/>
      <c r="I44" s="1"/>
    </row>
    <row r="45" spans="1:9" ht="15.75">
      <c r="A45" s="6">
        <f t="shared" ref="A45" si="6">A44+1</f>
        <v>33</v>
      </c>
      <c r="B45" s="160" t="s">
        <v>1755</v>
      </c>
      <c r="C45" s="5" t="s">
        <v>1749</v>
      </c>
      <c r="D45" s="68">
        <v>1450</v>
      </c>
      <c r="E45" s="1"/>
      <c r="F45" s="1"/>
      <c r="G45" s="1"/>
      <c r="H45" s="1"/>
      <c r="I45" s="1"/>
    </row>
    <row r="46" spans="1:9" ht="15.75">
      <c r="A46" s="6">
        <f t="shared" si="0"/>
        <v>34</v>
      </c>
      <c r="B46" s="160" t="s">
        <v>1755</v>
      </c>
      <c r="C46" s="5" t="s">
        <v>1750</v>
      </c>
      <c r="D46" s="68">
        <v>750</v>
      </c>
      <c r="E46" s="1"/>
      <c r="F46" s="1"/>
      <c r="G46" s="1"/>
      <c r="H46" s="1"/>
      <c r="I46" s="1"/>
    </row>
    <row r="47" spans="1:9" ht="15.75">
      <c r="A47" s="6">
        <v>35</v>
      </c>
      <c r="B47" s="160" t="s">
        <v>1755</v>
      </c>
      <c r="C47" s="5" t="s">
        <v>1751</v>
      </c>
      <c r="D47" s="68">
        <v>1550</v>
      </c>
      <c r="E47" s="1"/>
      <c r="F47" s="1"/>
      <c r="G47" s="1"/>
      <c r="H47" s="1"/>
      <c r="I47" s="1"/>
    </row>
    <row r="48" spans="1:9" ht="15.75">
      <c r="A48" s="6">
        <f t="shared" ref="A48" si="7">A47+1</f>
        <v>36</v>
      </c>
      <c r="B48" s="160" t="s">
        <v>1755</v>
      </c>
      <c r="C48" s="5" t="s">
        <v>1752</v>
      </c>
      <c r="D48" s="68">
        <v>350</v>
      </c>
      <c r="E48" s="1"/>
      <c r="F48" s="1"/>
      <c r="G48" s="1"/>
      <c r="H48" s="1"/>
      <c r="I48" s="1"/>
    </row>
    <row r="49" spans="1:9" ht="15.75">
      <c r="A49" s="6">
        <f t="shared" si="0"/>
        <v>37</v>
      </c>
      <c r="B49" s="160" t="s">
        <v>1755</v>
      </c>
      <c r="C49" s="5" t="s">
        <v>1753</v>
      </c>
      <c r="D49" s="68">
        <v>600</v>
      </c>
      <c r="E49" s="1"/>
      <c r="F49" s="1"/>
      <c r="G49" s="1"/>
      <c r="H49" s="1"/>
      <c r="I49" s="1"/>
    </row>
    <row r="50" spans="1:9" ht="15.75">
      <c r="A50" s="6">
        <v>38</v>
      </c>
      <c r="B50" s="160" t="s">
        <v>1755</v>
      </c>
      <c r="C50" s="5" t="s">
        <v>1754</v>
      </c>
      <c r="D50" s="68">
        <v>1100</v>
      </c>
      <c r="E50" s="1"/>
      <c r="F50" s="1"/>
      <c r="G50" s="1"/>
      <c r="H50" s="1"/>
      <c r="I50" s="1"/>
    </row>
    <row r="51" spans="1:9" ht="15.75">
      <c r="A51" s="6">
        <f t="shared" ref="A51" si="8">A50+1</f>
        <v>39</v>
      </c>
      <c r="B51" s="60" t="s">
        <v>32</v>
      </c>
      <c r="C51" s="5" t="s">
        <v>33</v>
      </c>
      <c r="D51" s="68">
        <v>1200</v>
      </c>
      <c r="E51" s="1"/>
      <c r="F51" s="1"/>
      <c r="G51" s="1"/>
      <c r="H51" s="1"/>
      <c r="I51" s="1"/>
    </row>
    <row r="52" spans="1:9" ht="15.75">
      <c r="A52" s="6">
        <f t="shared" si="0"/>
        <v>40</v>
      </c>
      <c r="B52" s="60" t="s">
        <v>34</v>
      </c>
      <c r="C52" s="5" t="s">
        <v>35</v>
      </c>
      <c r="D52" s="68">
        <v>350</v>
      </c>
      <c r="E52" s="1"/>
      <c r="F52" s="1"/>
      <c r="G52" s="1"/>
      <c r="H52" s="1"/>
      <c r="I52" s="1"/>
    </row>
    <row r="53" spans="1:9" ht="15.75">
      <c r="A53" s="6">
        <v>41</v>
      </c>
      <c r="B53" s="60" t="s">
        <v>36</v>
      </c>
      <c r="C53" s="5" t="s">
        <v>37</v>
      </c>
      <c r="D53" s="68">
        <v>450</v>
      </c>
      <c r="E53" s="1"/>
      <c r="F53" s="1"/>
      <c r="G53" s="1"/>
      <c r="H53" s="1"/>
      <c r="I53" s="1"/>
    </row>
    <row r="54" spans="1:9" ht="15.75">
      <c r="A54" s="6">
        <f t="shared" ref="A54" si="9">A53+1</f>
        <v>42</v>
      </c>
      <c r="B54" s="60" t="s">
        <v>38</v>
      </c>
      <c r="C54" s="5" t="s">
        <v>39</v>
      </c>
      <c r="D54" s="68">
        <v>650</v>
      </c>
      <c r="E54" s="1"/>
      <c r="F54" s="1"/>
      <c r="G54" s="1"/>
      <c r="H54" s="1"/>
      <c r="I54" s="1"/>
    </row>
    <row r="55" spans="1:9" ht="25.5">
      <c r="A55" s="6">
        <f t="shared" si="0"/>
        <v>43</v>
      </c>
      <c r="B55" s="60" t="s">
        <v>40</v>
      </c>
      <c r="C55" s="5" t="s">
        <v>41</v>
      </c>
      <c r="D55" s="68">
        <v>1100</v>
      </c>
      <c r="E55" s="1"/>
      <c r="F55" s="1"/>
      <c r="G55" s="1"/>
      <c r="H55" s="1"/>
      <c r="I55" s="1"/>
    </row>
    <row r="56" spans="1:9" ht="25.5">
      <c r="A56" s="6">
        <v>44</v>
      </c>
      <c r="B56" s="60" t="s">
        <v>42</v>
      </c>
      <c r="C56" s="5" t="s">
        <v>43</v>
      </c>
      <c r="D56" s="68">
        <v>800</v>
      </c>
      <c r="E56" s="1"/>
      <c r="F56" s="1"/>
      <c r="G56" s="1"/>
      <c r="H56" s="1"/>
      <c r="I56" s="1"/>
    </row>
    <row r="57" spans="1:9" ht="25.5">
      <c r="A57" s="6">
        <f t="shared" ref="A57" si="10">A56+1</f>
        <v>45</v>
      </c>
      <c r="B57" s="60" t="s">
        <v>42</v>
      </c>
      <c r="C57" s="5" t="s">
        <v>44</v>
      </c>
      <c r="D57" s="68">
        <v>1100</v>
      </c>
      <c r="E57" s="1"/>
      <c r="F57" s="1"/>
      <c r="G57" s="1"/>
      <c r="H57" s="1"/>
      <c r="I57" s="1"/>
    </row>
    <row r="58" spans="1:9" ht="25.5">
      <c r="A58" s="6">
        <f t="shared" si="0"/>
        <v>46</v>
      </c>
      <c r="B58" s="60" t="s">
        <v>45</v>
      </c>
      <c r="C58" s="5" t="s">
        <v>46</v>
      </c>
      <c r="D58" s="68">
        <v>800</v>
      </c>
      <c r="E58" s="1"/>
      <c r="F58" s="1"/>
      <c r="G58" s="1"/>
      <c r="H58" s="1"/>
      <c r="I58" s="1"/>
    </row>
    <row r="59" spans="1:9" ht="25.5">
      <c r="A59" s="6">
        <v>47</v>
      </c>
      <c r="B59" s="60" t="s">
        <v>45</v>
      </c>
      <c r="C59" s="5" t="s">
        <v>47</v>
      </c>
      <c r="D59" s="68">
        <v>1100</v>
      </c>
      <c r="E59" s="1"/>
      <c r="F59" s="1"/>
      <c r="G59" s="1"/>
      <c r="H59" s="1"/>
      <c r="I59" s="1"/>
    </row>
    <row r="60" spans="1:9" ht="15.75">
      <c r="A60" s="6">
        <v>48</v>
      </c>
      <c r="B60" s="60" t="s">
        <v>48</v>
      </c>
      <c r="C60" s="5" t="s">
        <v>49</v>
      </c>
      <c r="D60" s="68">
        <v>800</v>
      </c>
      <c r="E60" s="1"/>
      <c r="F60" s="1"/>
      <c r="G60" s="1"/>
      <c r="H60" s="1"/>
      <c r="I60" s="1"/>
    </row>
    <row r="61" spans="1:9" ht="15.75">
      <c r="A61" s="6">
        <f t="shared" si="0"/>
        <v>49</v>
      </c>
      <c r="B61" s="60" t="s">
        <v>48</v>
      </c>
      <c r="C61" s="5" t="s">
        <v>50</v>
      </c>
      <c r="D61" s="68">
        <v>1100</v>
      </c>
      <c r="E61" s="1"/>
      <c r="F61" s="1"/>
      <c r="G61" s="1"/>
      <c r="H61" s="1"/>
      <c r="I61" s="1"/>
    </row>
    <row r="62" spans="1:9" ht="15.75">
      <c r="A62" s="6">
        <v>50</v>
      </c>
      <c r="B62" s="60" t="s">
        <v>51</v>
      </c>
      <c r="C62" s="5" t="s">
        <v>52</v>
      </c>
      <c r="D62" s="68">
        <v>800</v>
      </c>
      <c r="E62" s="1"/>
      <c r="F62" s="1"/>
      <c r="G62" s="1"/>
      <c r="H62" s="1"/>
      <c r="I62" s="1"/>
    </row>
    <row r="63" spans="1:9" ht="15.75">
      <c r="A63" s="6">
        <f t="shared" ref="A63:A64" si="11">A62+1</f>
        <v>51</v>
      </c>
      <c r="B63" s="60" t="s">
        <v>51</v>
      </c>
      <c r="C63" s="5" t="s">
        <v>53</v>
      </c>
      <c r="D63" s="68">
        <v>1100</v>
      </c>
      <c r="E63" s="1"/>
      <c r="F63" s="1"/>
      <c r="G63" s="1"/>
      <c r="H63" s="1"/>
      <c r="I63" s="1"/>
    </row>
    <row r="64" spans="1:9" s="143" customFormat="1" ht="15.75">
      <c r="A64" s="6">
        <f t="shared" si="11"/>
        <v>52</v>
      </c>
      <c r="B64" s="227" t="s">
        <v>29</v>
      </c>
      <c r="C64" s="5" t="s">
        <v>1826</v>
      </c>
      <c r="D64" s="231">
        <v>1000</v>
      </c>
      <c r="E64" s="168"/>
      <c r="F64" s="168"/>
      <c r="G64" s="168"/>
      <c r="H64" s="168"/>
      <c r="I64" s="168"/>
    </row>
    <row r="65" spans="1:9" s="143" customFormat="1" ht="25.5">
      <c r="A65" s="6">
        <v>53</v>
      </c>
      <c r="B65" s="227" t="s">
        <v>29</v>
      </c>
      <c r="C65" s="5" t="s">
        <v>1827</v>
      </c>
      <c r="D65" s="231">
        <v>1500</v>
      </c>
      <c r="E65" s="168"/>
      <c r="F65" s="168"/>
      <c r="G65" s="168"/>
      <c r="H65" s="168"/>
      <c r="I65" s="168"/>
    </row>
    <row r="66" spans="1:9" s="143" customFormat="1" ht="15.75">
      <c r="A66" s="6">
        <v>54</v>
      </c>
      <c r="B66" s="227" t="s">
        <v>29</v>
      </c>
      <c r="C66" s="5" t="s">
        <v>1828</v>
      </c>
      <c r="D66" s="231">
        <v>800</v>
      </c>
      <c r="E66" s="168"/>
      <c r="F66" s="168"/>
      <c r="G66" s="168"/>
      <c r="H66" s="168"/>
      <c r="I66" s="168"/>
    </row>
    <row r="67" spans="1:9" s="143" customFormat="1" ht="15.75">
      <c r="A67" s="6">
        <v>55</v>
      </c>
      <c r="B67" s="227" t="s">
        <v>29</v>
      </c>
      <c r="C67" s="5" t="s">
        <v>1829</v>
      </c>
      <c r="D67" s="231">
        <v>1300</v>
      </c>
      <c r="E67" s="168"/>
      <c r="F67" s="168"/>
      <c r="G67" s="168"/>
      <c r="H67" s="168"/>
      <c r="I67" s="168"/>
    </row>
    <row r="68" spans="1:9" s="143" customFormat="1" ht="15.75">
      <c r="A68" s="6">
        <v>56</v>
      </c>
      <c r="B68" s="227" t="s">
        <v>29</v>
      </c>
      <c r="C68" s="5" t="s">
        <v>1830</v>
      </c>
      <c r="D68" s="231">
        <v>700</v>
      </c>
      <c r="E68" s="168"/>
      <c r="F68" s="168"/>
      <c r="G68" s="168"/>
      <c r="H68" s="168"/>
      <c r="I68" s="168"/>
    </row>
    <row r="69" spans="1:9" s="143" customFormat="1" ht="25.5">
      <c r="A69" s="6">
        <v>57</v>
      </c>
      <c r="B69" s="227" t="s">
        <v>29</v>
      </c>
      <c r="C69" s="5" t="s">
        <v>1831</v>
      </c>
      <c r="D69" s="231">
        <v>1000</v>
      </c>
      <c r="E69" s="168"/>
      <c r="F69" s="168"/>
      <c r="G69" s="168"/>
      <c r="H69" s="168"/>
      <c r="I69" s="168"/>
    </row>
    <row r="70" spans="1:9" s="143" customFormat="1" ht="15.75">
      <c r="A70" s="6">
        <v>58</v>
      </c>
      <c r="B70" s="227" t="s">
        <v>32</v>
      </c>
      <c r="C70" s="5" t="s">
        <v>33</v>
      </c>
      <c r="D70" s="231">
        <v>1500</v>
      </c>
      <c r="E70" s="168"/>
      <c r="F70" s="168"/>
      <c r="G70" s="168"/>
      <c r="H70" s="168"/>
      <c r="I70" s="168"/>
    </row>
    <row r="71" spans="1:9" ht="15.75">
      <c r="A71" s="246" t="s">
        <v>343</v>
      </c>
      <c r="B71" s="247"/>
      <c r="C71" s="247"/>
      <c r="D71" s="248"/>
      <c r="E71" s="1"/>
      <c r="F71" s="1"/>
      <c r="G71" s="1"/>
      <c r="H71" s="1"/>
      <c r="I71" s="1"/>
    </row>
    <row r="72" spans="1:9" ht="15.75">
      <c r="A72" s="16"/>
      <c r="B72" s="244" t="s">
        <v>1513</v>
      </c>
      <c r="C72" s="245"/>
      <c r="D72" s="245"/>
      <c r="E72" s="1"/>
      <c r="F72" s="1"/>
      <c r="G72" s="1"/>
      <c r="H72" s="1"/>
      <c r="I72" s="1"/>
    </row>
    <row r="73" spans="1:9" ht="15.75">
      <c r="A73" s="74">
        <v>59</v>
      </c>
      <c r="B73" s="71" t="s">
        <v>1553</v>
      </c>
      <c r="C73" s="101" t="s">
        <v>1514</v>
      </c>
      <c r="D73" s="4">
        <v>1000</v>
      </c>
      <c r="E73" s="1"/>
      <c r="F73" s="1"/>
      <c r="G73" s="1"/>
      <c r="H73" s="1"/>
      <c r="I73" s="1"/>
    </row>
    <row r="74" spans="1:9" ht="15.75">
      <c r="A74" s="74">
        <f>A73+1</f>
        <v>60</v>
      </c>
      <c r="B74" s="71" t="s">
        <v>1554</v>
      </c>
      <c r="C74" s="101" t="s">
        <v>1515</v>
      </c>
      <c r="D74" s="4">
        <v>800</v>
      </c>
      <c r="E74" s="1"/>
      <c r="F74" s="1"/>
      <c r="G74" s="1"/>
      <c r="H74" s="1"/>
      <c r="I74" s="1"/>
    </row>
    <row r="75" spans="1:9" ht="15.75">
      <c r="A75" s="48"/>
      <c r="B75" s="250" t="s">
        <v>1516</v>
      </c>
      <c r="C75" s="251"/>
      <c r="D75" s="251"/>
      <c r="E75" s="1"/>
      <c r="F75" s="1"/>
      <c r="G75" s="1"/>
      <c r="H75" s="1"/>
      <c r="I75" s="1"/>
    </row>
    <row r="76" spans="1:9" ht="15.75">
      <c r="A76" s="74">
        <f>A74+1</f>
        <v>61</v>
      </c>
      <c r="B76" s="71" t="s">
        <v>1555</v>
      </c>
      <c r="C76" s="101" t="s">
        <v>1514</v>
      </c>
      <c r="D76" s="4">
        <v>1000</v>
      </c>
      <c r="E76" s="1"/>
      <c r="F76" s="1"/>
      <c r="G76" s="1"/>
      <c r="H76" s="1"/>
      <c r="I76" s="1"/>
    </row>
    <row r="77" spans="1:9" ht="15.75">
      <c r="A77" s="74">
        <f>A76+1</f>
        <v>62</v>
      </c>
      <c r="B77" s="71" t="s">
        <v>1556</v>
      </c>
      <c r="C77" s="101" t="s">
        <v>1515</v>
      </c>
      <c r="D77" s="4">
        <v>800</v>
      </c>
      <c r="E77" s="1"/>
      <c r="F77" s="1"/>
      <c r="G77" s="1"/>
      <c r="H77" s="1"/>
      <c r="I77" s="1"/>
    </row>
    <row r="78" spans="1:9" ht="15.75">
      <c r="A78" s="61"/>
      <c r="B78" s="244" t="s">
        <v>1517</v>
      </c>
      <c r="C78" s="245"/>
      <c r="D78" s="245"/>
      <c r="E78" s="1"/>
      <c r="F78" s="1"/>
      <c r="G78" s="1"/>
      <c r="H78" s="1"/>
      <c r="I78" s="1"/>
    </row>
    <row r="79" spans="1:9" ht="15.75">
      <c r="A79" s="74">
        <f>A77+1</f>
        <v>63</v>
      </c>
      <c r="B79" s="71" t="s">
        <v>1559</v>
      </c>
      <c r="C79" s="101" t="s">
        <v>1514</v>
      </c>
      <c r="D79" s="4">
        <v>1500</v>
      </c>
      <c r="E79" s="1"/>
      <c r="F79" s="1"/>
      <c r="G79" s="1"/>
      <c r="H79" s="1"/>
      <c r="I79" s="1"/>
    </row>
    <row r="80" spans="1:9" ht="15.75">
      <c r="A80" s="74">
        <f>A79+1</f>
        <v>64</v>
      </c>
      <c r="B80" s="71" t="s">
        <v>1558</v>
      </c>
      <c r="C80" s="101" t="s">
        <v>1515</v>
      </c>
      <c r="D80" s="4">
        <v>800</v>
      </c>
      <c r="E80" s="1"/>
      <c r="F80" s="1"/>
      <c r="G80" s="1"/>
      <c r="H80" s="1"/>
      <c r="I80" s="1"/>
    </row>
    <row r="81" spans="1:9" ht="15.75">
      <c r="A81" s="74">
        <f t="shared" ref="A81" si="12">A80+1</f>
        <v>65</v>
      </c>
      <c r="B81" s="71" t="s">
        <v>1560</v>
      </c>
      <c r="C81" s="101" t="s">
        <v>1547</v>
      </c>
      <c r="D81" s="4">
        <v>150</v>
      </c>
      <c r="E81" s="1"/>
      <c r="F81" s="1"/>
      <c r="G81" s="1"/>
      <c r="H81" s="1"/>
      <c r="I81" s="1"/>
    </row>
    <row r="82" spans="1:9" ht="15.75">
      <c r="A82" s="74"/>
      <c r="B82" s="244" t="s">
        <v>1561</v>
      </c>
      <c r="C82" s="245"/>
      <c r="D82" s="245"/>
      <c r="E82" s="1"/>
      <c r="F82" s="1"/>
      <c r="G82" s="1"/>
      <c r="H82" s="1"/>
      <c r="I82" s="1"/>
    </row>
    <row r="83" spans="1:9" ht="15.75">
      <c r="A83" s="74">
        <v>66</v>
      </c>
      <c r="B83" s="71" t="s">
        <v>1559</v>
      </c>
      <c r="C83" s="101" t="s">
        <v>1514</v>
      </c>
      <c r="D83" s="102">
        <v>1500</v>
      </c>
      <c r="E83" s="1"/>
      <c r="F83" s="1"/>
      <c r="G83" s="1"/>
      <c r="H83" s="1"/>
      <c r="I83" s="1"/>
    </row>
    <row r="84" spans="1:9" ht="15.75">
      <c r="A84" s="74">
        <v>67</v>
      </c>
      <c r="B84" s="71" t="s">
        <v>1558</v>
      </c>
      <c r="C84" s="101" t="s">
        <v>1515</v>
      </c>
      <c r="D84" s="102">
        <v>800</v>
      </c>
      <c r="E84" s="1"/>
      <c r="F84" s="1"/>
      <c r="G84" s="1"/>
      <c r="H84" s="1"/>
      <c r="I84" s="1"/>
    </row>
    <row r="85" spans="1:9" ht="15.75">
      <c r="A85" s="61"/>
      <c r="B85" s="244" t="s">
        <v>1518</v>
      </c>
      <c r="C85" s="245"/>
      <c r="D85" s="245"/>
      <c r="E85" s="1"/>
      <c r="F85" s="1"/>
      <c r="G85" s="1"/>
      <c r="H85" s="1"/>
      <c r="I85" s="1"/>
    </row>
    <row r="86" spans="1:9" ht="15.75">
      <c r="A86" s="74">
        <v>68</v>
      </c>
      <c r="B86" s="71" t="s">
        <v>1562</v>
      </c>
      <c r="C86" s="101" t="s">
        <v>1514</v>
      </c>
      <c r="D86" s="4">
        <v>1500</v>
      </c>
      <c r="E86" s="1"/>
      <c r="F86" s="1"/>
      <c r="G86" s="1"/>
      <c r="H86" s="1"/>
      <c r="I86" s="1"/>
    </row>
    <row r="87" spans="1:9" ht="15.75">
      <c r="A87" s="74">
        <f>A86+1</f>
        <v>69</v>
      </c>
      <c r="B87" s="71" t="s">
        <v>1563</v>
      </c>
      <c r="C87" s="101" t="s">
        <v>1515</v>
      </c>
      <c r="D87" s="4">
        <v>800</v>
      </c>
      <c r="E87" s="1"/>
      <c r="F87" s="1"/>
      <c r="G87" s="1"/>
      <c r="H87" s="1"/>
      <c r="I87" s="1"/>
    </row>
    <row r="88" spans="1:9" ht="15.75">
      <c r="A88" s="74">
        <f>A87+1</f>
        <v>70</v>
      </c>
      <c r="B88" s="71" t="s">
        <v>1564</v>
      </c>
      <c r="C88" s="101" t="s">
        <v>1547</v>
      </c>
      <c r="D88" s="177">
        <v>200</v>
      </c>
      <c r="E88" s="1"/>
      <c r="F88" s="1"/>
      <c r="G88" s="1"/>
      <c r="H88" s="1"/>
      <c r="I88" s="1"/>
    </row>
    <row r="89" spans="1:9" ht="15.75">
      <c r="A89" s="74"/>
      <c r="B89" s="252" t="s">
        <v>1628</v>
      </c>
      <c r="C89" s="253"/>
      <c r="D89" s="253"/>
      <c r="E89" s="1"/>
      <c r="F89" s="1"/>
      <c r="G89" s="1"/>
      <c r="H89" s="1"/>
      <c r="I89" s="1"/>
    </row>
    <row r="90" spans="1:9" ht="15.75">
      <c r="A90" s="74">
        <f>A88+1</f>
        <v>71</v>
      </c>
      <c r="B90" s="6" t="s">
        <v>1629</v>
      </c>
      <c r="C90" s="101" t="s">
        <v>1514</v>
      </c>
      <c r="D90" s="102">
        <v>1500</v>
      </c>
      <c r="E90" s="1"/>
      <c r="F90" s="1"/>
      <c r="G90" s="1"/>
      <c r="H90" s="1"/>
      <c r="I90" s="1"/>
    </row>
    <row r="91" spans="1:9" ht="15.75">
      <c r="A91" s="74">
        <f>A90+1</f>
        <v>72</v>
      </c>
      <c r="B91" s="6" t="s">
        <v>1630</v>
      </c>
      <c r="C91" s="101" t="s">
        <v>1515</v>
      </c>
      <c r="D91" s="102">
        <v>800</v>
      </c>
      <c r="E91" s="1"/>
      <c r="F91" s="1"/>
      <c r="G91" s="1"/>
      <c r="H91" s="1"/>
      <c r="I91" s="1"/>
    </row>
    <row r="92" spans="1:9" ht="15.75">
      <c r="A92" s="74">
        <f t="shared" ref="A92" si="13">A91+1</f>
        <v>73</v>
      </c>
      <c r="B92" s="6" t="s">
        <v>1631</v>
      </c>
      <c r="C92" s="101" t="s">
        <v>1547</v>
      </c>
      <c r="D92" s="176">
        <v>200</v>
      </c>
      <c r="E92" s="1"/>
      <c r="F92" s="1"/>
      <c r="G92" s="1"/>
      <c r="H92" s="1"/>
      <c r="I92" s="1"/>
    </row>
    <row r="93" spans="1:9" ht="15.75">
      <c r="A93" s="61"/>
      <c r="B93" s="244" t="s">
        <v>1519</v>
      </c>
      <c r="C93" s="245"/>
      <c r="D93" s="245"/>
      <c r="E93" s="1"/>
      <c r="F93" s="1"/>
      <c r="G93" s="1"/>
      <c r="H93" s="1"/>
      <c r="I93" s="1"/>
    </row>
    <row r="94" spans="1:9" ht="15.75">
      <c r="A94" s="74">
        <v>74</v>
      </c>
      <c r="B94" s="71" t="s">
        <v>1565</v>
      </c>
      <c r="C94" s="101" t="s">
        <v>1514</v>
      </c>
      <c r="D94" s="4">
        <v>1500</v>
      </c>
      <c r="E94" s="1"/>
      <c r="F94" s="1"/>
      <c r="G94" s="1"/>
      <c r="H94" s="1"/>
      <c r="I94" s="1"/>
    </row>
    <row r="95" spans="1:9" ht="15.75">
      <c r="A95" s="74">
        <f>A94+1</f>
        <v>75</v>
      </c>
      <c r="B95" s="71" t="s">
        <v>1566</v>
      </c>
      <c r="C95" s="101" t="s">
        <v>1515</v>
      </c>
      <c r="D95" s="4">
        <v>800</v>
      </c>
      <c r="E95" s="1"/>
      <c r="F95" s="1"/>
      <c r="G95" s="1"/>
      <c r="H95" s="1"/>
      <c r="I95" s="1"/>
    </row>
    <row r="96" spans="1:9" ht="15.75">
      <c r="A96" s="61"/>
      <c r="B96" s="244" t="s">
        <v>1520</v>
      </c>
      <c r="C96" s="245"/>
      <c r="D96" s="245"/>
      <c r="E96" s="1"/>
      <c r="F96" s="1"/>
      <c r="G96" s="1"/>
      <c r="H96" s="1"/>
      <c r="I96" s="1"/>
    </row>
    <row r="97" spans="1:9" ht="15.75">
      <c r="A97" s="74">
        <v>76</v>
      </c>
      <c r="B97" s="71" t="s">
        <v>1567</v>
      </c>
      <c r="C97" s="101" t="s">
        <v>1514</v>
      </c>
      <c r="D97" s="4">
        <v>1500</v>
      </c>
      <c r="E97" s="1"/>
      <c r="F97" s="1"/>
      <c r="G97" s="1"/>
      <c r="H97" s="1"/>
      <c r="I97" s="1"/>
    </row>
    <row r="98" spans="1:9" ht="15.75">
      <c r="A98" s="74">
        <f>A97+1</f>
        <v>77</v>
      </c>
      <c r="B98" s="71" t="s">
        <v>1568</v>
      </c>
      <c r="C98" s="101" t="s">
        <v>1515</v>
      </c>
      <c r="D98" s="4">
        <v>800</v>
      </c>
      <c r="E98" s="1"/>
      <c r="F98" s="1"/>
      <c r="G98" s="1"/>
      <c r="H98" s="1"/>
      <c r="I98" s="1"/>
    </row>
    <row r="99" spans="1:9" ht="15.75">
      <c r="A99" s="74">
        <f t="shared" ref="A99" si="14">A98+1</f>
        <v>78</v>
      </c>
      <c r="B99" s="71" t="s">
        <v>1569</v>
      </c>
      <c r="C99" s="101" t="s">
        <v>1810</v>
      </c>
      <c r="D99" s="4">
        <v>150</v>
      </c>
      <c r="E99" s="1"/>
      <c r="F99" s="1"/>
      <c r="G99" s="1"/>
      <c r="H99" s="1"/>
      <c r="I99" s="1"/>
    </row>
    <row r="100" spans="1:9" ht="15.75">
      <c r="A100" s="61"/>
      <c r="B100" s="244" t="s">
        <v>1521</v>
      </c>
      <c r="C100" s="245"/>
      <c r="D100" s="245"/>
      <c r="E100" s="1"/>
      <c r="F100" s="1"/>
      <c r="G100" s="1"/>
      <c r="H100" s="1"/>
      <c r="I100" s="1"/>
    </row>
    <row r="101" spans="1:9" ht="15.75">
      <c r="A101" s="74">
        <v>79</v>
      </c>
      <c r="B101" s="71" t="s">
        <v>1570</v>
      </c>
      <c r="C101" s="101" t="s">
        <v>1514</v>
      </c>
      <c r="D101" s="4">
        <v>1500</v>
      </c>
      <c r="E101" s="1"/>
      <c r="F101" s="1"/>
      <c r="G101" s="1"/>
      <c r="H101" s="1"/>
      <c r="I101" s="1"/>
    </row>
    <row r="102" spans="1:9" ht="15.75">
      <c r="A102" s="74">
        <f>A101+1</f>
        <v>80</v>
      </c>
      <c r="B102" s="71" t="s">
        <v>1571</v>
      </c>
      <c r="C102" s="101" t="s">
        <v>1515</v>
      </c>
      <c r="D102" s="4">
        <v>800</v>
      </c>
      <c r="E102" s="1"/>
      <c r="F102" s="1"/>
      <c r="G102" s="1"/>
      <c r="H102" s="1"/>
      <c r="I102" s="1"/>
    </row>
    <row r="103" spans="1:9" ht="15.75">
      <c r="A103" s="74">
        <f>A102+1</f>
        <v>81</v>
      </c>
      <c r="B103" s="71" t="s">
        <v>1572</v>
      </c>
      <c r="C103" s="101" t="s">
        <v>1547</v>
      </c>
      <c r="D103" s="4">
        <v>200</v>
      </c>
      <c r="E103" s="1"/>
      <c r="F103" s="1"/>
      <c r="G103" s="1"/>
      <c r="H103" s="1"/>
      <c r="I103" s="1"/>
    </row>
    <row r="104" spans="1:9" ht="15.75">
      <c r="A104" s="61"/>
      <c r="B104" s="244" t="s">
        <v>1522</v>
      </c>
      <c r="C104" s="245"/>
      <c r="D104" s="245"/>
      <c r="E104" s="1"/>
      <c r="F104" s="1"/>
      <c r="G104" s="1"/>
      <c r="H104" s="1"/>
      <c r="I104" s="1"/>
    </row>
    <row r="105" spans="1:9" ht="15.75">
      <c r="A105" s="74">
        <f>A103+1</f>
        <v>82</v>
      </c>
      <c r="B105" s="71" t="s">
        <v>1553</v>
      </c>
      <c r="C105" s="101" t="s">
        <v>1514</v>
      </c>
      <c r="D105" s="4">
        <v>1500</v>
      </c>
      <c r="E105" s="1"/>
      <c r="F105" s="1"/>
      <c r="G105" s="1"/>
      <c r="H105" s="1"/>
      <c r="I105" s="1"/>
    </row>
    <row r="106" spans="1:9" ht="15.75">
      <c r="A106" s="74">
        <f>A105+1</f>
        <v>83</v>
      </c>
      <c r="B106" s="71" t="s">
        <v>1554</v>
      </c>
      <c r="C106" s="103" t="s">
        <v>1515</v>
      </c>
      <c r="D106" s="104">
        <v>800</v>
      </c>
      <c r="E106" s="1"/>
      <c r="F106" s="1"/>
      <c r="G106" s="1"/>
      <c r="H106" s="1"/>
      <c r="I106" s="1"/>
    </row>
    <row r="107" spans="1:9" ht="15.75">
      <c r="A107" s="74"/>
      <c r="B107" s="249" t="s">
        <v>1548</v>
      </c>
      <c r="C107" s="249"/>
      <c r="D107" s="249"/>
      <c r="E107" s="1"/>
      <c r="F107" s="1"/>
      <c r="G107" s="1"/>
      <c r="H107" s="1"/>
      <c r="I107" s="1"/>
    </row>
    <row r="108" spans="1:9" ht="15.75">
      <c r="A108" s="74">
        <v>84</v>
      </c>
      <c r="B108" s="50" t="s">
        <v>1573</v>
      </c>
      <c r="C108" s="105" t="s">
        <v>1547</v>
      </c>
      <c r="D108" s="51">
        <v>150</v>
      </c>
      <c r="E108" s="1"/>
      <c r="F108" s="1"/>
      <c r="G108" s="1"/>
      <c r="H108" s="1"/>
      <c r="I108" s="1"/>
    </row>
    <row r="109" spans="1:9" ht="15.75">
      <c r="A109" s="61"/>
      <c r="B109" s="244" t="s">
        <v>1523</v>
      </c>
      <c r="C109" s="245"/>
      <c r="D109" s="245"/>
      <c r="E109" s="1"/>
      <c r="F109" s="1"/>
      <c r="G109" s="1"/>
      <c r="H109" s="1"/>
      <c r="I109" s="1"/>
    </row>
    <row r="110" spans="1:9" ht="15.75">
      <c r="A110" s="74">
        <f>A108+1</f>
        <v>85</v>
      </c>
      <c r="B110" s="71" t="s">
        <v>1574</v>
      </c>
      <c r="C110" s="101" t="s">
        <v>1514</v>
      </c>
      <c r="D110" s="4">
        <v>1500</v>
      </c>
      <c r="E110" s="1"/>
      <c r="F110" s="1"/>
      <c r="G110" s="1"/>
      <c r="H110" s="1"/>
      <c r="I110" s="1"/>
    </row>
    <row r="111" spans="1:9" ht="15.75">
      <c r="A111" s="74">
        <f>A110+1</f>
        <v>86</v>
      </c>
      <c r="B111" s="71" t="s">
        <v>1575</v>
      </c>
      <c r="C111" s="101" t="s">
        <v>1515</v>
      </c>
      <c r="D111" s="4">
        <v>800</v>
      </c>
      <c r="E111" s="1"/>
      <c r="F111" s="1"/>
      <c r="G111" s="1"/>
      <c r="H111" s="1"/>
      <c r="I111" s="1"/>
    </row>
    <row r="112" spans="1:9" ht="15.75">
      <c r="A112" s="61"/>
      <c r="B112" s="244" t="s">
        <v>1524</v>
      </c>
      <c r="C112" s="245"/>
      <c r="D112" s="245"/>
      <c r="E112" s="1"/>
      <c r="F112" s="1"/>
      <c r="G112" s="1"/>
      <c r="H112" s="1"/>
      <c r="I112" s="1"/>
    </row>
    <row r="113" spans="1:9" ht="15.75">
      <c r="A113" s="74">
        <f>A111+1</f>
        <v>87</v>
      </c>
      <c r="B113" s="71" t="s">
        <v>1555</v>
      </c>
      <c r="C113" s="101" t="s">
        <v>1514</v>
      </c>
      <c r="D113" s="4">
        <v>1500</v>
      </c>
      <c r="E113" s="1"/>
      <c r="F113" s="1"/>
      <c r="G113" s="1"/>
      <c r="H113" s="1"/>
      <c r="I113" s="1"/>
    </row>
    <row r="114" spans="1:9" ht="15.75">
      <c r="A114" s="74">
        <f>A113+1</f>
        <v>88</v>
      </c>
      <c r="B114" s="71" t="s">
        <v>1556</v>
      </c>
      <c r="C114" s="101" t="s">
        <v>1515</v>
      </c>
      <c r="D114" s="4">
        <v>800</v>
      </c>
      <c r="E114" s="1"/>
      <c r="F114" s="1"/>
      <c r="G114" s="1"/>
      <c r="H114" s="1"/>
      <c r="I114" s="1"/>
    </row>
    <row r="115" spans="1:9" ht="15.75">
      <c r="A115" s="74">
        <v>89</v>
      </c>
      <c r="B115" s="71" t="s">
        <v>1557</v>
      </c>
      <c r="C115" s="101" t="s">
        <v>1547</v>
      </c>
      <c r="D115" s="4">
        <v>150</v>
      </c>
      <c r="E115" s="1"/>
      <c r="F115" s="1"/>
      <c r="G115" s="1"/>
      <c r="H115" s="1"/>
      <c r="I115" s="1"/>
    </row>
    <row r="116" spans="1:9" ht="15.75">
      <c r="A116" s="202"/>
      <c r="B116" s="244" t="s">
        <v>1805</v>
      </c>
      <c r="C116" s="245"/>
      <c r="D116" s="245"/>
      <c r="E116" s="1"/>
      <c r="F116" s="1"/>
      <c r="G116" s="1"/>
      <c r="H116" s="1"/>
      <c r="I116" s="1"/>
    </row>
    <row r="117" spans="1:9" ht="15.75">
      <c r="A117" s="202">
        <f>A115+1</f>
        <v>90</v>
      </c>
      <c r="B117" s="201" t="s">
        <v>1555</v>
      </c>
      <c r="C117" s="101" t="s">
        <v>1514</v>
      </c>
      <c r="D117" s="4">
        <v>1600</v>
      </c>
      <c r="E117" s="1"/>
      <c r="F117" s="1"/>
      <c r="G117" s="1"/>
      <c r="H117" s="1"/>
      <c r="I117" s="1"/>
    </row>
    <row r="118" spans="1:9" ht="15.75">
      <c r="A118" s="202">
        <f>A117+1</f>
        <v>91</v>
      </c>
      <c r="B118" s="201" t="s">
        <v>1556</v>
      </c>
      <c r="C118" s="101" t="s">
        <v>1515</v>
      </c>
      <c r="D118" s="4">
        <v>800</v>
      </c>
      <c r="E118" s="1"/>
      <c r="F118" s="1"/>
      <c r="G118" s="1"/>
      <c r="H118" s="1"/>
      <c r="I118" s="1"/>
    </row>
    <row r="119" spans="1:9" ht="15.75">
      <c r="A119" s="61"/>
      <c r="B119" s="244" t="s">
        <v>1525</v>
      </c>
      <c r="C119" s="245"/>
      <c r="D119" s="245"/>
      <c r="E119" s="1"/>
      <c r="F119" s="1"/>
      <c r="G119" s="1"/>
      <c r="H119" s="1"/>
      <c r="I119" s="1"/>
    </row>
    <row r="120" spans="1:9" ht="15.75">
      <c r="A120" s="74">
        <v>92</v>
      </c>
      <c r="B120" s="71" t="s">
        <v>1576</v>
      </c>
      <c r="C120" s="101" t="s">
        <v>1514</v>
      </c>
      <c r="D120" s="4">
        <v>1500</v>
      </c>
      <c r="E120" s="1"/>
      <c r="F120" s="1"/>
      <c r="G120" s="1"/>
      <c r="H120" s="1"/>
      <c r="I120" s="1"/>
    </row>
    <row r="121" spans="1:9" ht="15.75">
      <c r="A121" s="74">
        <f>A120+1</f>
        <v>93</v>
      </c>
      <c r="B121" s="71" t="s">
        <v>1577</v>
      </c>
      <c r="C121" s="101" t="s">
        <v>1515</v>
      </c>
      <c r="D121" s="4">
        <v>800</v>
      </c>
      <c r="E121" s="1"/>
      <c r="F121" s="1"/>
      <c r="G121" s="1"/>
      <c r="H121" s="1"/>
      <c r="I121" s="1"/>
    </row>
    <row r="122" spans="1:9" ht="15.75">
      <c r="A122" s="61"/>
      <c r="B122" s="244" t="s">
        <v>1526</v>
      </c>
      <c r="C122" s="245"/>
      <c r="D122" s="245"/>
      <c r="E122" s="1"/>
      <c r="F122" s="1"/>
      <c r="G122" s="1"/>
      <c r="H122" s="1"/>
      <c r="I122" s="1"/>
    </row>
    <row r="123" spans="1:9" ht="15.75">
      <c r="A123" s="74">
        <v>94</v>
      </c>
      <c r="B123" s="71" t="s">
        <v>1578</v>
      </c>
      <c r="C123" s="101" t="s">
        <v>1514</v>
      </c>
      <c r="D123" s="4">
        <v>1500</v>
      </c>
      <c r="E123" s="1"/>
      <c r="F123" s="1"/>
      <c r="G123" s="1"/>
      <c r="H123" s="1"/>
      <c r="I123" s="1"/>
    </row>
    <row r="124" spans="1:9" ht="15.75">
      <c r="A124" s="74">
        <f>A123+1</f>
        <v>95</v>
      </c>
      <c r="B124" s="71" t="s">
        <v>1579</v>
      </c>
      <c r="C124" s="101" t="s">
        <v>1515</v>
      </c>
      <c r="D124" s="4">
        <v>800</v>
      </c>
      <c r="E124" s="1"/>
      <c r="F124" s="1"/>
      <c r="G124" s="1"/>
      <c r="H124" s="1"/>
      <c r="I124" s="1"/>
    </row>
    <row r="125" spans="1:9" ht="15.75">
      <c r="A125" s="74">
        <f t="shared" ref="A125" si="15">A124+1</f>
        <v>96</v>
      </c>
      <c r="B125" s="71" t="s">
        <v>1580</v>
      </c>
      <c r="C125" s="101" t="s">
        <v>1547</v>
      </c>
      <c r="D125" s="4">
        <v>150</v>
      </c>
      <c r="E125" s="1"/>
      <c r="F125" s="1"/>
      <c r="G125" s="1"/>
      <c r="H125" s="1"/>
      <c r="I125" s="1"/>
    </row>
    <row r="126" spans="1:9" ht="15.75">
      <c r="A126" s="61"/>
      <c r="B126" s="244" t="s">
        <v>1527</v>
      </c>
      <c r="C126" s="245"/>
      <c r="D126" s="245"/>
      <c r="E126" s="1"/>
      <c r="F126" s="1"/>
      <c r="G126" s="1"/>
      <c r="H126" s="1"/>
      <c r="I126" s="1"/>
    </row>
    <row r="127" spans="1:9" ht="15.75">
      <c r="A127" s="74">
        <v>97</v>
      </c>
      <c r="B127" s="71" t="s">
        <v>1581</v>
      </c>
      <c r="C127" s="101" t="s">
        <v>1514</v>
      </c>
      <c r="D127" s="4">
        <v>1500</v>
      </c>
      <c r="E127" s="1"/>
      <c r="F127" s="1"/>
      <c r="G127" s="1"/>
      <c r="H127" s="1"/>
      <c r="I127" s="1"/>
    </row>
    <row r="128" spans="1:9" ht="15.75">
      <c r="A128" s="74">
        <f>A127+1</f>
        <v>98</v>
      </c>
      <c r="B128" s="71" t="s">
        <v>1582</v>
      </c>
      <c r="C128" s="101" t="s">
        <v>1515</v>
      </c>
      <c r="D128" s="4">
        <v>800</v>
      </c>
      <c r="E128" s="1"/>
      <c r="F128" s="1"/>
      <c r="G128" s="1"/>
      <c r="H128" s="1"/>
      <c r="I128" s="1"/>
    </row>
    <row r="129" spans="1:9" ht="15.75">
      <c r="A129" s="74">
        <f t="shared" ref="A129" si="16">A128+1</f>
        <v>99</v>
      </c>
      <c r="B129" s="71" t="s">
        <v>1583</v>
      </c>
      <c r="C129" s="101" t="s">
        <v>1547</v>
      </c>
      <c r="D129" s="4">
        <v>200</v>
      </c>
      <c r="E129" s="1"/>
      <c r="F129" s="1"/>
      <c r="G129" s="1"/>
      <c r="H129" s="1"/>
      <c r="I129" s="1"/>
    </row>
    <row r="130" spans="1:9" ht="15.75">
      <c r="A130" s="61"/>
      <c r="B130" s="244" t="s">
        <v>1528</v>
      </c>
      <c r="C130" s="245"/>
      <c r="D130" s="245"/>
      <c r="E130" s="1"/>
      <c r="F130" s="1"/>
      <c r="G130" s="1"/>
      <c r="H130" s="1"/>
      <c r="I130" s="1"/>
    </row>
    <row r="131" spans="1:9" ht="15.75">
      <c r="A131" s="74">
        <v>100</v>
      </c>
      <c r="B131" s="71" t="s">
        <v>1584</v>
      </c>
      <c r="C131" s="101" t="s">
        <v>1514</v>
      </c>
      <c r="D131" s="4">
        <v>100</v>
      </c>
      <c r="E131" s="1"/>
      <c r="F131" s="1"/>
      <c r="G131" s="1"/>
      <c r="H131" s="1"/>
      <c r="I131" s="1"/>
    </row>
    <row r="132" spans="1:9" ht="15.75">
      <c r="A132" s="74">
        <f>A131+1</f>
        <v>101</v>
      </c>
      <c r="B132" s="71" t="s">
        <v>1585</v>
      </c>
      <c r="C132" s="101" t="s">
        <v>1515</v>
      </c>
      <c r="D132" s="4">
        <v>500</v>
      </c>
      <c r="E132" s="1"/>
      <c r="F132" s="1"/>
      <c r="G132" s="1"/>
      <c r="H132" s="1"/>
      <c r="I132" s="1"/>
    </row>
    <row r="133" spans="1:9" ht="15.75">
      <c r="A133" s="74">
        <f>A132+1</f>
        <v>102</v>
      </c>
      <c r="B133" s="71" t="s">
        <v>1586</v>
      </c>
      <c r="C133" s="101" t="s">
        <v>1547</v>
      </c>
      <c r="D133" s="4">
        <v>200</v>
      </c>
      <c r="E133" s="1"/>
      <c r="F133" s="1"/>
      <c r="G133" s="1"/>
      <c r="H133" s="1"/>
      <c r="I133" s="1"/>
    </row>
    <row r="134" spans="1:9" ht="15.75">
      <c r="A134" s="61"/>
      <c r="B134" s="244" t="s">
        <v>1529</v>
      </c>
      <c r="C134" s="245"/>
      <c r="D134" s="245"/>
      <c r="E134" s="1"/>
      <c r="F134" s="1"/>
      <c r="G134" s="1"/>
      <c r="H134" s="1"/>
      <c r="I134" s="1"/>
    </row>
    <row r="135" spans="1:9" ht="15.75">
      <c r="A135" s="74">
        <f>A133+1</f>
        <v>103</v>
      </c>
      <c r="B135" s="71" t="s">
        <v>1587</v>
      </c>
      <c r="C135" s="101" t="s">
        <v>1514</v>
      </c>
      <c r="D135" s="4">
        <v>1500</v>
      </c>
      <c r="E135" s="1"/>
      <c r="F135" s="1"/>
      <c r="G135" s="1"/>
      <c r="H135" s="1"/>
      <c r="I135" s="1"/>
    </row>
    <row r="136" spans="1:9" ht="15.75">
      <c r="A136" s="74">
        <f>A135+1</f>
        <v>104</v>
      </c>
      <c r="B136" s="71" t="s">
        <v>1588</v>
      </c>
      <c r="C136" s="101" t="s">
        <v>1515</v>
      </c>
      <c r="D136" s="4">
        <v>800</v>
      </c>
      <c r="E136" s="1"/>
      <c r="F136" s="1"/>
      <c r="G136" s="1"/>
      <c r="H136" s="1"/>
      <c r="I136" s="1"/>
    </row>
    <row r="137" spans="1:9" ht="15.75">
      <c r="A137" s="61"/>
      <c r="B137" s="244" t="s">
        <v>1530</v>
      </c>
      <c r="C137" s="245"/>
      <c r="D137" s="245"/>
      <c r="E137" s="1"/>
      <c r="F137" s="1"/>
      <c r="G137" s="1"/>
      <c r="H137" s="1"/>
      <c r="I137" s="1"/>
    </row>
    <row r="138" spans="1:9" ht="15.75">
      <c r="A138" s="74">
        <v>105</v>
      </c>
      <c r="B138" s="71" t="s">
        <v>1589</v>
      </c>
      <c r="C138" s="101" t="s">
        <v>1514</v>
      </c>
      <c r="D138" s="4">
        <v>2000</v>
      </c>
      <c r="E138" s="1"/>
      <c r="F138" s="1"/>
      <c r="G138" s="1"/>
      <c r="H138" s="1"/>
      <c r="I138" s="1"/>
    </row>
    <row r="139" spans="1:9" ht="15.75">
      <c r="A139" s="74">
        <f>A138+1</f>
        <v>106</v>
      </c>
      <c r="B139" s="71" t="s">
        <v>1590</v>
      </c>
      <c r="C139" s="101" t="s">
        <v>1515</v>
      </c>
      <c r="D139" s="4">
        <v>1000</v>
      </c>
      <c r="E139" s="1"/>
      <c r="F139" s="1"/>
      <c r="G139" s="1"/>
      <c r="H139" s="1"/>
      <c r="I139" s="1"/>
    </row>
    <row r="140" spans="1:9" ht="15.75">
      <c r="A140" s="61"/>
      <c r="B140" s="244" t="s">
        <v>1531</v>
      </c>
      <c r="C140" s="245"/>
      <c r="D140" s="245"/>
      <c r="E140" s="1"/>
      <c r="F140" s="1"/>
      <c r="G140" s="1"/>
      <c r="H140" s="1"/>
      <c r="I140" s="1"/>
    </row>
    <row r="141" spans="1:9" ht="15.75">
      <c r="A141" s="74">
        <f>A139+1</f>
        <v>107</v>
      </c>
      <c r="B141" s="71" t="s">
        <v>1591</v>
      </c>
      <c r="C141" s="101" t="s">
        <v>1514</v>
      </c>
      <c r="D141" s="4">
        <v>450</v>
      </c>
      <c r="E141" s="1"/>
      <c r="F141" s="1"/>
      <c r="G141" s="1"/>
      <c r="H141" s="1"/>
      <c r="I141" s="1"/>
    </row>
    <row r="142" spans="1:9" ht="15.75">
      <c r="A142" s="74">
        <f>A141+1</f>
        <v>108</v>
      </c>
      <c r="B142" s="71" t="s">
        <v>1592</v>
      </c>
      <c r="C142" s="101" t="s">
        <v>1515</v>
      </c>
      <c r="D142" s="4">
        <v>250</v>
      </c>
      <c r="E142" s="1"/>
      <c r="F142" s="1"/>
      <c r="G142" s="1"/>
      <c r="H142" s="1"/>
      <c r="I142" s="1"/>
    </row>
    <row r="143" spans="1:9" ht="15.75">
      <c r="A143" s="61"/>
      <c r="B143" s="244" t="s">
        <v>1532</v>
      </c>
      <c r="C143" s="245"/>
      <c r="D143" s="245"/>
      <c r="E143" s="1"/>
      <c r="F143" s="1"/>
      <c r="G143" s="1"/>
      <c r="H143" s="1"/>
      <c r="I143" s="1"/>
    </row>
    <row r="144" spans="1:9" ht="15.75">
      <c r="A144" s="74">
        <f>A142+1</f>
        <v>109</v>
      </c>
      <c r="B144" s="71" t="s">
        <v>1593</v>
      </c>
      <c r="C144" s="101" t="s">
        <v>1514</v>
      </c>
      <c r="D144" s="4">
        <v>1500</v>
      </c>
      <c r="E144" s="1"/>
      <c r="F144" s="1"/>
      <c r="G144" s="1"/>
      <c r="H144" s="1"/>
      <c r="I144" s="1"/>
    </row>
    <row r="145" spans="1:9" ht="15.75">
      <c r="A145" s="74">
        <f>A144+1</f>
        <v>110</v>
      </c>
      <c r="B145" s="71" t="s">
        <v>1594</v>
      </c>
      <c r="C145" s="101" t="s">
        <v>1515</v>
      </c>
      <c r="D145" s="4">
        <v>800</v>
      </c>
      <c r="E145" s="1"/>
      <c r="F145" s="1"/>
      <c r="G145" s="1"/>
      <c r="H145" s="1"/>
      <c r="I145" s="1"/>
    </row>
    <row r="146" spans="1:9" ht="15.75">
      <c r="A146" s="74">
        <v>111</v>
      </c>
      <c r="B146" s="71" t="s">
        <v>1597</v>
      </c>
      <c r="C146" s="101" t="s">
        <v>1547</v>
      </c>
      <c r="D146" s="4">
        <v>200</v>
      </c>
      <c r="E146" s="1"/>
      <c r="F146" s="1"/>
      <c r="G146" s="1"/>
      <c r="H146" s="1"/>
      <c r="I146" s="1"/>
    </row>
    <row r="147" spans="1:9" ht="15.75">
      <c r="A147" s="61"/>
      <c r="B147" s="244" t="s">
        <v>1533</v>
      </c>
      <c r="C147" s="245"/>
      <c r="D147" s="245"/>
      <c r="E147" s="1"/>
      <c r="F147" s="1"/>
      <c r="G147" s="1"/>
      <c r="H147" s="1"/>
      <c r="I147" s="1"/>
    </row>
    <row r="148" spans="1:9" ht="15.75">
      <c r="A148" s="74">
        <f>A146+1</f>
        <v>112</v>
      </c>
      <c r="B148" s="71" t="s">
        <v>1595</v>
      </c>
      <c r="C148" s="101" t="s">
        <v>1514</v>
      </c>
      <c r="D148" s="4">
        <v>550</v>
      </c>
      <c r="E148" s="1"/>
      <c r="F148" s="1"/>
      <c r="G148" s="1"/>
      <c r="H148" s="1"/>
      <c r="I148" s="1"/>
    </row>
    <row r="149" spans="1:9" ht="15.75">
      <c r="A149" s="74">
        <f>A148+1</f>
        <v>113</v>
      </c>
      <c r="B149" s="71" t="s">
        <v>1596</v>
      </c>
      <c r="C149" s="101" t="s">
        <v>1515</v>
      </c>
      <c r="D149" s="4">
        <v>400</v>
      </c>
      <c r="E149" s="1"/>
      <c r="F149" s="1"/>
      <c r="G149" s="1"/>
      <c r="H149" s="1"/>
      <c r="I149" s="1"/>
    </row>
    <row r="150" spans="1:9" ht="15.75">
      <c r="A150" s="61"/>
      <c r="B150" s="244" t="s">
        <v>1534</v>
      </c>
      <c r="C150" s="245"/>
      <c r="D150" s="245"/>
      <c r="E150" s="1"/>
      <c r="F150" s="1"/>
      <c r="G150" s="1"/>
      <c r="H150" s="1"/>
      <c r="I150" s="1"/>
    </row>
    <row r="151" spans="1:9" ht="15.75">
      <c r="A151" s="74">
        <f>A149+1</f>
        <v>114</v>
      </c>
      <c r="B151" s="71" t="s">
        <v>1598</v>
      </c>
      <c r="C151" s="101" t="s">
        <v>1514</v>
      </c>
      <c r="D151" s="4">
        <v>1500</v>
      </c>
      <c r="E151" s="1"/>
      <c r="F151" s="1"/>
      <c r="G151" s="1"/>
      <c r="H151" s="1"/>
      <c r="I151" s="1"/>
    </row>
    <row r="152" spans="1:9" ht="15.75">
      <c r="A152" s="74">
        <f>A151+1</f>
        <v>115</v>
      </c>
      <c r="B152" s="71" t="s">
        <v>1599</v>
      </c>
      <c r="C152" s="101" t="s">
        <v>1515</v>
      </c>
      <c r="D152" s="4">
        <v>800</v>
      </c>
      <c r="E152" s="1"/>
      <c r="F152" s="1"/>
      <c r="G152" s="1"/>
      <c r="H152" s="1"/>
      <c r="I152" s="1"/>
    </row>
    <row r="153" spans="1:9" ht="15.75">
      <c r="A153" s="61"/>
      <c r="B153" s="244" t="s">
        <v>1535</v>
      </c>
      <c r="C153" s="245"/>
      <c r="D153" s="245"/>
      <c r="E153" s="1"/>
      <c r="F153" s="1"/>
      <c r="G153" s="1"/>
      <c r="H153" s="1"/>
      <c r="I153" s="1"/>
    </row>
    <row r="154" spans="1:9" ht="15.75">
      <c r="A154" s="74">
        <f>A152+1</f>
        <v>116</v>
      </c>
      <c r="B154" s="71" t="s">
        <v>1600</v>
      </c>
      <c r="C154" s="101" t="s">
        <v>1514</v>
      </c>
      <c r="D154" s="4">
        <v>1500</v>
      </c>
      <c r="E154" s="1"/>
      <c r="F154" s="1"/>
      <c r="G154" s="1"/>
      <c r="H154" s="1"/>
      <c r="I154" s="1"/>
    </row>
    <row r="155" spans="1:9" ht="15.75">
      <c r="A155" s="74">
        <f>A154+1</f>
        <v>117</v>
      </c>
      <c r="B155" s="71" t="s">
        <v>1601</v>
      </c>
      <c r="C155" s="101" t="s">
        <v>1515</v>
      </c>
      <c r="D155" s="4">
        <v>800</v>
      </c>
      <c r="E155" s="1"/>
      <c r="F155" s="1"/>
      <c r="G155" s="1"/>
      <c r="H155" s="1"/>
      <c r="I155" s="1"/>
    </row>
    <row r="156" spans="1:9" ht="15.75">
      <c r="A156" s="165">
        <f t="shared" ref="A156" si="17">A155+1</f>
        <v>118</v>
      </c>
      <c r="B156" s="164" t="s">
        <v>1602</v>
      </c>
      <c r="C156" s="101" t="s">
        <v>1547</v>
      </c>
      <c r="D156" s="4">
        <v>150</v>
      </c>
      <c r="E156" s="1"/>
      <c r="F156" s="1"/>
      <c r="G156" s="1"/>
      <c r="H156" s="1"/>
      <c r="I156" s="1"/>
    </row>
    <row r="157" spans="1:9" ht="15.75">
      <c r="A157" s="202"/>
      <c r="B157" s="244" t="s">
        <v>1806</v>
      </c>
      <c r="C157" s="245"/>
      <c r="D157" s="245"/>
      <c r="E157" s="1"/>
      <c r="F157" s="1"/>
      <c r="G157" s="1"/>
      <c r="H157" s="1"/>
      <c r="I157" s="1"/>
    </row>
    <row r="158" spans="1:9" ht="15.75">
      <c r="A158" s="202">
        <v>119</v>
      </c>
      <c r="B158" s="201" t="s">
        <v>1600</v>
      </c>
      <c r="C158" s="101" t="s">
        <v>1811</v>
      </c>
      <c r="D158" s="4">
        <v>2000</v>
      </c>
      <c r="E158" s="1"/>
      <c r="F158" s="1"/>
      <c r="G158" s="1"/>
      <c r="H158" s="1"/>
      <c r="I158" s="1"/>
    </row>
    <row r="159" spans="1:9" ht="15.75">
      <c r="A159" s="202">
        <v>120</v>
      </c>
      <c r="B159" s="201" t="s">
        <v>1600</v>
      </c>
      <c r="C159" s="101" t="s">
        <v>1514</v>
      </c>
      <c r="D159" s="4">
        <v>1600</v>
      </c>
      <c r="E159" s="1"/>
      <c r="F159" s="1"/>
      <c r="G159" s="1"/>
      <c r="H159" s="1"/>
      <c r="I159" s="1"/>
    </row>
    <row r="160" spans="1:9" ht="15.75">
      <c r="A160" s="202">
        <f>A159+1</f>
        <v>121</v>
      </c>
      <c r="B160" s="201" t="s">
        <v>1601</v>
      </c>
      <c r="C160" s="101" t="s">
        <v>1515</v>
      </c>
      <c r="D160" s="4">
        <v>800</v>
      </c>
      <c r="E160" s="1"/>
      <c r="F160" s="1"/>
      <c r="G160" s="1"/>
      <c r="H160" s="1"/>
      <c r="I160" s="1"/>
    </row>
    <row r="161" spans="1:9" ht="15.75">
      <c r="A161" s="61"/>
      <c r="B161" s="244" t="s">
        <v>1536</v>
      </c>
      <c r="C161" s="245"/>
      <c r="D161" s="245"/>
      <c r="E161" s="1"/>
      <c r="F161" s="1"/>
      <c r="G161" s="1"/>
      <c r="H161" s="1"/>
      <c r="I161" s="1"/>
    </row>
    <row r="162" spans="1:9" ht="15.75">
      <c r="A162" s="202">
        <v>122</v>
      </c>
      <c r="B162" s="201" t="s">
        <v>1603</v>
      </c>
      <c r="C162" s="101" t="s">
        <v>1811</v>
      </c>
      <c r="D162" s="4">
        <v>2000</v>
      </c>
      <c r="E162" s="1"/>
      <c r="F162" s="1"/>
      <c r="G162" s="1"/>
      <c r="H162" s="1"/>
      <c r="I162" s="1"/>
    </row>
    <row r="163" spans="1:9" ht="15.75">
      <c r="A163" s="74">
        <v>123</v>
      </c>
      <c r="B163" s="71" t="s">
        <v>1603</v>
      </c>
      <c r="C163" s="101" t="s">
        <v>1514</v>
      </c>
      <c r="D163" s="4">
        <v>1500</v>
      </c>
      <c r="E163" s="1"/>
      <c r="F163" s="1"/>
      <c r="G163" s="1"/>
      <c r="H163" s="1"/>
      <c r="I163" s="1"/>
    </row>
    <row r="164" spans="1:9" ht="15.75">
      <c r="A164" s="74">
        <f>A163+1</f>
        <v>124</v>
      </c>
      <c r="B164" s="71" t="s">
        <v>1604</v>
      </c>
      <c r="C164" s="101" t="s">
        <v>1515</v>
      </c>
      <c r="D164" s="4">
        <v>800</v>
      </c>
      <c r="E164" s="1"/>
      <c r="F164" s="1"/>
      <c r="G164" s="1"/>
      <c r="H164" s="1"/>
      <c r="I164" s="1"/>
    </row>
    <row r="165" spans="1:9" ht="15.75">
      <c r="A165" s="74">
        <f t="shared" ref="A165" si="18">A164+1</f>
        <v>125</v>
      </c>
      <c r="B165" s="71" t="s">
        <v>1605</v>
      </c>
      <c r="C165" s="101" t="s">
        <v>1547</v>
      </c>
      <c r="D165" s="4">
        <v>150</v>
      </c>
      <c r="E165" s="1"/>
      <c r="F165" s="1"/>
      <c r="G165" s="1"/>
      <c r="H165" s="1"/>
      <c r="I165" s="1"/>
    </row>
    <row r="166" spans="1:9" ht="15.75">
      <c r="A166" s="202"/>
      <c r="B166" s="244" t="s">
        <v>1807</v>
      </c>
      <c r="C166" s="245"/>
      <c r="D166" s="245"/>
      <c r="E166" s="1"/>
      <c r="F166" s="1"/>
      <c r="G166" s="1"/>
      <c r="H166" s="1"/>
      <c r="I166" s="1"/>
    </row>
    <row r="167" spans="1:9" ht="15.75">
      <c r="A167" s="202">
        <v>126</v>
      </c>
      <c r="B167" s="201" t="s">
        <v>1603</v>
      </c>
      <c r="C167" s="101" t="s">
        <v>1514</v>
      </c>
      <c r="D167" s="4">
        <v>1600</v>
      </c>
      <c r="E167" s="1"/>
      <c r="F167" s="1"/>
      <c r="G167" s="1"/>
      <c r="H167" s="1"/>
      <c r="I167" s="1"/>
    </row>
    <row r="168" spans="1:9" ht="15.75">
      <c r="A168" s="202">
        <v>127</v>
      </c>
      <c r="B168" s="201" t="s">
        <v>1604</v>
      </c>
      <c r="C168" s="101" t="s">
        <v>1515</v>
      </c>
      <c r="D168" s="4">
        <v>800</v>
      </c>
      <c r="E168" s="1"/>
      <c r="F168" s="1"/>
      <c r="G168" s="1"/>
      <c r="H168" s="1"/>
      <c r="I168" s="1"/>
    </row>
    <row r="169" spans="1:9" ht="15.75">
      <c r="A169" s="74"/>
      <c r="B169" s="244" t="s">
        <v>1606</v>
      </c>
      <c r="C169" s="245"/>
      <c r="D169" s="245"/>
      <c r="E169" s="1"/>
      <c r="F169" s="1"/>
      <c r="G169" s="1"/>
      <c r="H169" s="1"/>
      <c r="I169" s="1"/>
    </row>
    <row r="170" spans="1:9" ht="15.75">
      <c r="A170" s="74">
        <v>128</v>
      </c>
      <c r="B170" s="6" t="s">
        <v>1607</v>
      </c>
      <c r="C170" s="101" t="s">
        <v>1514</v>
      </c>
      <c r="D170" s="4">
        <v>1500</v>
      </c>
      <c r="E170" s="1"/>
      <c r="F170" s="1"/>
      <c r="G170" s="1"/>
      <c r="H170" s="1"/>
      <c r="I170" s="1"/>
    </row>
    <row r="171" spans="1:9" ht="15.75">
      <c r="A171" s="74">
        <f>A170+1</f>
        <v>129</v>
      </c>
      <c r="B171" s="6" t="s">
        <v>1608</v>
      </c>
      <c r="C171" s="101" t="s">
        <v>1515</v>
      </c>
      <c r="D171" s="4">
        <v>900</v>
      </c>
      <c r="E171" s="1"/>
      <c r="F171" s="1"/>
      <c r="G171" s="1"/>
      <c r="H171" s="1"/>
      <c r="I171" s="1"/>
    </row>
    <row r="172" spans="1:9" ht="15.75">
      <c r="A172" s="61"/>
      <c r="B172" s="244" t="s">
        <v>1537</v>
      </c>
      <c r="C172" s="245"/>
      <c r="D172" s="245"/>
      <c r="E172" s="1"/>
      <c r="F172" s="1"/>
      <c r="G172" s="1"/>
      <c r="H172" s="1"/>
      <c r="I172" s="1"/>
    </row>
    <row r="173" spans="1:9" ht="15.75">
      <c r="A173" s="74">
        <f>A171+1</f>
        <v>130</v>
      </c>
      <c r="B173" s="71" t="s">
        <v>1609</v>
      </c>
      <c r="C173" s="101" t="s">
        <v>1514</v>
      </c>
      <c r="D173" s="4">
        <v>1500</v>
      </c>
      <c r="E173" s="1"/>
      <c r="F173" s="1"/>
      <c r="G173" s="1"/>
      <c r="H173" s="1"/>
      <c r="I173" s="1"/>
    </row>
    <row r="174" spans="1:9" ht="15.75">
      <c r="A174" s="74">
        <f>A173+1</f>
        <v>131</v>
      </c>
      <c r="B174" s="71" t="s">
        <v>1610</v>
      </c>
      <c r="C174" s="101" t="s">
        <v>1515</v>
      </c>
      <c r="D174" s="4">
        <v>800</v>
      </c>
      <c r="E174" s="1"/>
      <c r="F174" s="1"/>
      <c r="G174" s="1"/>
      <c r="H174" s="1"/>
      <c r="I174" s="1"/>
    </row>
    <row r="175" spans="1:9" ht="15.75">
      <c r="A175" s="61"/>
      <c r="B175" s="244" t="s">
        <v>1538</v>
      </c>
      <c r="C175" s="245"/>
      <c r="D175" s="245"/>
      <c r="E175" s="1"/>
      <c r="F175" s="1"/>
      <c r="G175" s="1"/>
      <c r="H175" s="1"/>
      <c r="I175" s="1"/>
    </row>
    <row r="176" spans="1:9" ht="15.75">
      <c r="A176" s="74">
        <f>A174+1</f>
        <v>132</v>
      </c>
      <c r="B176" s="71" t="s">
        <v>1611</v>
      </c>
      <c r="C176" s="101" t="s">
        <v>1514</v>
      </c>
      <c r="D176" s="4">
        <v>550</v>
      </c>
      <c r="E176" s="1"/>
      <c r="F176" s="1"/>
      <c r="G176" s="1"/>
      <c r="H176" s="1"/>
      <c r="I176" s="1"/>
    </row>
    <row r="177" spans="1:9" ht="15.75">
      <c r="A177" s="74">
        <f>A176+1</f>
        <v>133</v>
      </c>
      <c r="B177" s="71" t="s">
        <v>1612</v>
      </c>
      <c r="C177" s="101" t="s">
        <v>1515</v>
      </c>
      <c r="D177" s="4">
        <v>300</v>
      </c>
      <c r="E177" s="1"/>
      <c r="F177" s="1"/>
      <c r="G177" s="1"/>
      <c r="H177" s="1"/>
      <c r="I177" s="1"/>
    </row>
    <row r="178" spans="1:9" ht="15.75">
      <c r="A178" s="61"/>
      <c r="B178" s="244" t="s">
        <v>1539</v>
      </c>
      <c r="C178" s="245"/>
      <c r="D178" s="245"/>
      <c r="E178" s="1"/>
      <c r="F178" s="1"/>
      <c r="G178" s="1"/>
      <c r="H178" s="1"/>
      <c r="I178" s="1"/>
    </row>
    <row r="179" spans="1:9" ht="15.75">
      <c r="A179" s="74">
        <f>A177+1</f>
        <v>134</v>
      </c>
      <c r="B179" s="71" t="s">
        <v>1613</v>
      </c>
      <c r="C179" s="101" t="s">
        <v>1514</v>
      </c>
      <c r="D179" s="4">
        <v>650</v>
      </c>
      <c r="E179" s="1"/>
      <c r="F179" s="1"/>
      <c r="G179" s="1"/>
      <c r="H179" s="1"/>
      <c r="I179" s="1"/>
    </row>
    <row r="180" spans="1:9" ht="15.75">
      <c r="A180" s="74">
        <f>A179+1</f>
        <v>135</v>
      </c>
      <c r="B180" s="71" t="s">
        <v>1615</v>
      </c>
      <c r="C180" s="101" t="s">
        <v>1515</v>
      </c>
      <c r="D180" s="4">
        <v>500</v>
      </c>
      <c r="E180" s="1"/>
      <c r="F180" s="1"/>
      <c r="G180" s="1"/>
      <c r="H180" s="1"/>
      <c r="I180" s="1"/>
    </row>
    <row r="181" spans="1:9" ht="15.75">
      <c r="A181" s="61"/>
      <c r="B181" s="244" t="s">
        <v>1540</v>
      </c>
      <c r="C181" s="245"/>
      <c r="D181" s="245"/>
      <c r="E181" s="1"/>
      <c r="F181" s="1"/>
      <c r="G181" s="1"/>
      <c r="H181" s="1"/>
      <c r="I181" s="1"/>
    </row>
    <row r="182" spans="1:9" ht="15.75">
      <c r="A182" s="74">
        <f>A180+1</f>
        <v>136</v>
      </c>
      <c r="B182" s="71" t="s">
        <v>1614</v>
      </c>
      <c r="C182" s="101" t="s">
        <v>1514</v>
      </c>
      <c r="D182" s="4">
        <v>600</v>
      </c>
      <c r="E182" s="1"/>
      <c r="F182" s="1"/>
      <c r="G182" s="1"/>
      <c r="H182" s="1"/>
      <c r="I182" s="1"/>
    </row>
    <row r="183" spans="1:9" ht="15.75">
      <c r="A183" s="74">
        <f>A182+1</f>
        <v>137</v>
      </c>
      <c r="B183" s="71" t="s">
        <v>1616</v>
      </c>
      <c r="C183" s="101" t="s">
        <v>1515</v>
      </c>
      <c r="D183" s="4">
        <v>300</v>
      </c>
      <c r="E183" s="1"/>
      <c r="F183" s="1"/>
      <c r="G183" s="1"/>
      <c r="H183" s="1"/>
      <c r="I183" s="1"/>
    </row>
    <row r="184" spans="1:9" ht="15.75">
      <c r="A184" s="61"/>
      <c r="B184" s="244" t="s">
        <v>1541</v>
      </c>
      <c r="C184" s="245"/>
      <c r="D184" s="245"/>
      <c r="E184" s="1"/>
      <c r="F184" s="1"/>
      <c r="G184" s="1"/>
      <c r="H184" s="1"/>
      <c r="I184" s="1"/>
    </row>
    <row r="185" spans="1:9" ht="15.75">
      <c r="A185" s="74">
        <f>A183+1</f>
        <v>138</v>
      </c>
      <c r="B185" s="71" t="s">
        <v>1617</v>
      </c>
      <c r="C185" s="101" t="s">
        <v>1514</v>
      </c>
      <c r="D185" s="4">
        <v>1500</v>
      </c>
      <c r="E185" s="1"/>
      <c r="F185" s="1"/>
      <c r="G185" s="1"/>
      <c r="H185" s="1"/>
      <c r="I185" s="1"/>
    </row>
    <row r="186" spans="1:9" ht="15.75">
      <c r="A186" s="74">
        <f>A185+1</f>
        <v>139</v>
      </c>
      <c r="B186" s="71" t="s">
        <v>1618</v>
      </c>
      <c r="C186" s="101" t="s">
        <v>1515</v>
      </c>
      <c r="D186" s="4">
        <v>800</v>
      </c>
      <c r="E186" s="1"/>
      <c r="F186" s="1"/>
      <c r="G186" s="1"/>
      <c r="H186" s="1"/>
      <c r="I186" s="1"/>
    </row>
    <row r="187" spans="1:9" ht="15.75">
      <c r="A187" s="61"/>
      <c r="B187" s="244" t="s">
        <v>1542</v>
      </c>
      <c r="C187" s="245"/>
      <c r="D187" s="245"/>
      <c r="E187" s="1"/>
      <c r="F187" s="1"/>
      <c r="G187" s="1"/>
      <c r="H187" s="1"/>
      <c r="I187" s="1"/>
    </row>
    <row r="188" spans="1:9" ht="15.75">
      <c r="A188" s="74">
        <f>A186+1</f>
        <v>140</v>
      </c>
      <c r="B188" s="71" t="s">
        <v>1619</v>
      </c>
      <c r="C188" s="101" t="s">
        <v>1514</v>
      </c>
      <c r="D188" s="4">
        <v>600</v>
      </c>
      <c r="E188" s="1"/>
      <c r="F188" s="1"/>
      <c r="G188" s="1"/>
      <c r="H188" s="1"/>
      <c r="I188" s="1"/>
    </row>
    <row r="189" spans="1:9" ht="15.75">
      <c r="A189" s="74">
        <f>A188+1</f>
        <v>141</v>
      </c>
      <c r="B189" s="71" t="s">
        <v>1620</v>
      </c>
      <c r="C189" s="101" t="s">
        <v>1515</v>
      </c>
      <c r="D189" s="4">
        <v>400</v>
      </c>
      <c r="E189" s="1"/>
      <c r="F189" s="1"/>
      <c r="G189" s="1"/>
      <c r="H189" s="1"/>
      <c r="I189" s="1"/>
    </row>
    <row r="190" spans="1:9" ht="15.75">
      <c r="A190" s="74">
        <f>A189+1</f>
        <v>142</v>
      </c>
      <c r="B190" s="71" t="s">
        <v>1623</v>
      </c>
      <c r="C190" s="101" t="s">
        <v>1547</v>
      </c>
      <c r="D190" s="4">
        <v>300</v>
      </c>
      <c r="E190" s="1"/>
      <c r="F190" s="1"/>
      <c r="G190" s="1"/>
      <c r="H190" s="1"/>
      <c r="I190" s="1"/>
    </row>
    <row r="191" spans="1:9" ht="15.75">
      <c r="A191" s="121"/>
      <c r="B191" s="244" t="s">
        <v>1639</v>
      </c>
      <c r="C191" s="245"/>
      <c r="D191" s="245"/>
      <c r="E191" s="1"/>
      <c r="F191" s="1"/>
      <c r="G191" s="1"/>
      <c r="H191" s="1"/>
      <c r="I191" s="1"/>
    </row>
    <row r="192" spans="1:9" ht="15.75">
      <c r="A192" s="121">
        <v>143</v>
      </c>
      <c r="B192" s="120" t="s">
        <v>1640</v>
      </c>
      <c r="C192" s="101" t="s">
        <v>1514</v>
      </c>
      <c r="D192" s="4">
        <v>900</v>
      </c>
      <c r="E192" s="1"/>
      <c r="F192" s="1"/>
      <c r="G192" s="1"/>
      <c r="H192" s="1"/>
      <c r="I192" s="1"/>
    </row>
    <row r="193" spans="1:9" ht="15.75">
      <c r="A193" s="121">
        <f>A192+1</f>
        <v>144</v>
      </c>
      <c r="B193" s="120" t="s">
        <v>1641</v>
      </c>
      <c r="C193" s="101" t="s">
        <v>1515</v>
      </c>
      <c r="D193" s="4">
        <v>500</v>
      </c>
      <c r="E193" s="1"/>
      <c r="F193" s="1"/>
      <c r="G193" s="1"/>
      <c r="H193" s="1"/>
      <c r="I193" s="1"/>
    </row>
    <row r="194" spans="1:9" ht="15.75">
      <c r="A194" s="61"/>
      <c r="B194" s="244" t="s">
        <v>1543</v>
      </c>
      <c r="C194" s="245"/>
      <c r="D194" s="245"/>
      <c r="E194" s="1"/>
      <c r="F194" s="1"/>
      <c r="G194" s="1"/>
      <c r="H194" s="1"/>
      <c r="I194" s="1"/>
    </row>
    <row r="195" spans="1:9" ht="15.75">
      <c r="A195" s="74">
        <v>145</v>
      </c>
      <c r="B195" s="71" t="s">
        <v>1621</v>
      </c>
      <c r="C195" s="101" t="s">
        <v>1514</v>
      </c>
      <c r="D195" s="4">
        <v>600</v>
      </c>
      <c r="E195" s="1"/>
      <c r="F195" s="1"/>
      <c r="G195" s="1"/>
      <c r="H195" s="1"/>
      <c r="I195" s="1"/>
    </row>
    <row r="196" spans="1:9" ht="15.75">
      <c r="A196" s="74">
        <f>A195+1</f>
        <v>146</v>
      </c>
      <c r="B196" s="71" t="s">
        <v>1622</v>
      </c>
      <c r="C196" s="101" t="s">
        <v>1515</v>
      </c>
      <c r="D196" s="4">
        <v>400</v>
      </c>
      <c r="E196" s="1"/>
      <c r="F196" s="1"/>
      <c r="G196" s="1"/>
      <c r="H196" s="1"/>
      <c r="I196" s="1"/>
    </row>
    <row r="197" spans="1:9" ht="15.75">
      <c r="A197" s="74">
        <f>A196+1</f>
        <v>147</v>
      </c>
      <c r="B197" s="71" t="s">
        <v>1624</v>
      </c>
      <c r="C197" s="101" t="s">
        <v>1547</v>
      </c>
      <c r="D197" s="4">
        <v>400</v>
      </c>
      <c r="E197" s="1"/>
      <c r="F197" s="1"/>
      <c r="G197" s="1"/>
      <c r="H197" s="1"/>
      <c r="I197" s="1"/>
    </row>
    <row r="198" spans="1:9" ht="15.75">
      <c r="A198" s="61"/>
      <c r="B198" s="244" t="s">
        <v>1544</v>
      </c>
      <c r="C198" s="245"/>
      <c r="D198" s="245"/>
      <c r="E198" s="1"/>
      <c r="F198" s="1"/>
      <c r="G198" s="1"/>
      <c r="H198" s="1"/>
      <c r="I198" s="1"/>
    </row>
    <row r="199" spans="1:9" ht="15.75">
      <c r="A199" s="74">
        <f>A197+1</f>
        <v>148</v>
      </c>
      <c r="B199" s="71" t="s">
        <v>1625</v>
      </c>
      <c r="C199" s="101" t="s">
        <v>1514</v>
      </c>
      <c r="D199" s="4">
        <v>500</v>
      </c>
      <c r="E199" s="1"/>
      <c r="F199" s="1"/>
      <c r="G199" s="1"/>
      <c r="H199" s="1"/>
      <c r="I199" s="1"/>
    </row>
    <row r="200" spans="1:9" ht="15.75">
      <c r="A200" s="183"/>
      <c r="B200" s="244" t="s">
        <v>1787</v>
      </c>
      <c r="C200" s="245"/>
      <c r="D200" s="245"/>
      <c r="E200" s="1"/>
      <c r="F200" s="1"/>
      <c r="G200" s="1"/>
      <c r="H200" s="1"/>
      <c r="I200" s="1"/>
    </row>
    <row r="201" spans="1:9" ht="15.75">
      <c r="A201" s="183">
        <v>149</v>
      </c>
      <c r="B201" s="184" t="s">
        <v>1788</v>
      </c>
      <c r="C201" s="101" t="s">
        <v>1514</v>
      </c>
      <c r="D201" s="4">
        <v>600</v>
      </c>
      <c r="E201" s="1"/>
      <c r="F201" s="1"/>
      <c r="G201" s="1"/>
      <c r="H201" s="1"/>
      <c r="I201" s="1"/>
    </row>
    <row r="202" spans="1:9" ht="15.75">
      <c r="A202" s="183"/>
      <c r="B202" s="244" t="s">
        <v>1789</v>
      </c>
      <c r="C202" s="245"/>
      <c r="D202" s="245"/>
      <c r="E202" s="1"/>
      <c r="F202" s="1"/>
      <c r="G202" s="1"/>
      <c r="H202" s="1"/>
      <c r="I202" s="1"/>
    </row>
    <row r="203" spans="1:9" ht="15.75">
      <c r="A203" s="183">
        <v>150</v>
      </c>
      <c r="B203" s="184" t="s">
        <v>1788</v>
      </c>
      <c r="C203" s="101" t="s">
        <v>1514</v>
      </c>
      <c r="D203" s="4">
        <v>1400</v>
      </c>
      <c r="E203" s="1"/>
      <c r="F203" s="1"/>
      <c r="G203" s="1"/>
      <c r="H203" s="1"/>
      <c r="I203" s="1"/>
    </row>
    <row r="204" spans="1:9" ht="15.75">
      <c r="A204" s="240" t="s">
        <v>149</v>
      </c>
      <c r="B204" s="241"/>
      <c r="C204" s="241"/>
      <c r="D204" s="241"/>
      <c r="E204" s="1"/>
      <c r="F204" s="1"/>
      <c r="G204" s="1"/>
      <c r="H204" s="1"/>
      <c r="I204" s="1"/>
    </row>
    <row r="205" spans="1:9" ht="25.5">
      <c r="A205" s="71">
        <v>151</v>
      </c>
      <c r="B205" s="71" t="s">
        <v>1454</v>
      </c>
      <c r="C205" s="41" t="s">
        <v>1455</v>
      </c>
      <c r="D205" s="68">
        <v>700</v>
      </c>
      <c r="E205" s="1"/>
      <c r="F205" s="1"/>
      <c r="G205" s="1"/>
      <c r="H205" s="1"/>
      <c r="I205" s="1"/>
    </row>
    <row r="206" spans="1:9" ht="25.5">
      <c r="A206" s="71">
        <f>A205+1</f>
        <v>152</v>
      </c>
      <c r="B206" s="71" t="s">
        <v>1546</v>
      </c>
      <c r="C206" s="41" t="s">
        <v>1545</v>
      </c>
      <c r="D206" s="68">
        <v>500</v>
      </c>
      <c r="E206" s="1"/>
      <c r="F206" s="1"/>
      <c r="G206" s="1"/>
      <c r="H206" s="1"/>
      <c r="I206" s="1"/>
    </row>
    <row r="207" spans="1:9" ht="15.75">
      <c r="A207" s="71">
        <f t="shared" ref="A207:A212" si="19">A206+1</f>
        <v>153</v>
      </c>
      <c r="B207" s="19" t="s">
        <v>150</v>
      </c>
      <c r="C207" s="17" t="s">
        <v>151</v>
      </c>
      <c r="D207" s="69">
        <v>2000</v>
      </c>
      <c r="E207" s="1"/>
      <c r="F207" s="1"/>
      <c r="G207" s="1"/>
      <c r="H207" s="1"/>
      <c r="I207" s="1"/>
    </row>
    <row r="208" spans="1:9" ht="15.75">
      <c r="A208" s="71">
        <f t="shared" si="19"/>
        <v>154</v>
      </c>
      <c r="B208" s="19" t="s">
        <v>152</v>
      </c>
      <c r="C208" s="17" t="s">
        <v>153</v>
      </c>
      <c r="D208" s="69">
        <v>1000</v>
      </c>
      <c r="E208" s="1"/>
      <c r="F208" s="1"/>
      <c r="G208" s="1"/>
      <c r="H208" s="1"/>
      <c r="I208" s="1"/>
    </row>
    <row r="209" spans="1:9" ht="25.5">
      <c r="A209" s="71">
        <f t="shared" si="19"/>
        <v>155</v>
      </c>
      <c r="B209" s="19" t="s">
        <v>154</v>
      </c>
      <c r="C209" s="17" t="s">
        <v>155</v>
      </c>
      <c r="D209" s="69">
        <v>1500</v>
      </c>
      <c r="E209" s="1"/>
      <c r="F209" s="1"/>
      <c r="G209" s="1"/>
      <c r="H209" s="1"/>
      <c r="I209" s="1"/>
    </row>
    <row r="210" spans="1:9" ht="15.75">
      <c r="A210" s="71">
        <f t="shared" si="19"/>
        <v>156</v>
      </c>
      <c r="B210" s="20" t="s">
        <v>898</v>
      </c>
      <c r="C210" s="17" t="s">
        <v>156</v>
      </c>
      <c r="D210" s="69">
        <v>1000</v>
      </c>
      <c r="E210" s="1"/>
      <c r="F210" s="1"/>
      <c r="G210" s="1"/>
      <c r="H210" s="1"/>
      <c r="I210" s="1"/>
    </row>
    <row r="211" spans="1:9" ht="15.75">
      <c r="A211" s="114">
        <f t="shared" si="19"/>
        <v>157</v>
      </c>
      <c r="B211" s="20" t="s">
        <v>1636</v>
      </c>
      <c r="C211" s="115" t="s">
        <v>1635</v>
      </c>
      <c r="D211" s="69">
        <v>2500</v>
      </c>
      <c r="E211" s="1"/>
      <c r="F211" s="1"/>
      <c r="G211" s="1"/>
      <c r="H211" s="1"/>
      <c r="I211" s="1"/>
    </row>
    <row r="212" spans="1:9" ht="15.75">
      <c r="A212" s="114">
        <f t="shared" si="19"/>
        <v>158</v>
      </c>
      <c r="B212" s="20" t="s">
        <v>897</v>
      </c>
      <c r="C212" s="17" t="s">
        <v>157</v>
      </c>
      <c r="D212" s="69">
        <v>4500</v>
      </c>
      <c r="E212" s="1"/>
      <c r="F212" s="1"/>
      <c r="G212" s="1"/>
      <c r="H212" s="1"/>
      <c r="I212" s="1"/>
    </row>
    <row r="213" spans="1:9" ht="15.75">
      <c r="A213" s="240" t="s">
        <v>811</v>
      </c>
      <c r="B213" s="241"/>
      <c r="C213" s="241"/>
      <c r="D213" s="241"/>
      <c r="E213" s="1"/>
      <c r="F213" s="1"/>
      <c r="G213" s="1"/>
      <c r="H213" s="1"/>
      <c r="I213" s="1"/>
    </row>
    <row r="214" spans="1:9" ht="15.75">
      <c r="A214" s="43">
        <f>A212+1</f>
        <v>159</v>
      </c>
      <c r="B214" s="18" t="s">
        <v>358</v>
      </c>
      <c r="C214" s="5" t="s">
        <v>359</v>
      </c>
      <c r="D214" s="68">
        <v>1200</v>
      </c>
      <c r="E214" s="1"/>
      <c r="F214" s="1"/>
      <c r="G214" s="1"/>
      <c r="H214" s="1"/>
      <c r="I214" s="1"/>
    </row>
    <row r="215" spans="1:9" ht="25.5">
      <c r="A215" s="43">
        <f>A214+1</f>
        <v>160</v>
      </c>
      <c r="B215" s="18" t="s">
        <v>350</v>
      </c>
      <c r="C215" s="5" t="s">
        <v>360</v>
      </c>
      <c r="D215" s="68">
        <v>1000</v>
      </c>
      <c r="E215" s="1"/>
      <c r="F215" s="1"/>
      <c r="G215" s="1"/>
      <c r="H215" s="1"/>
      <c r="I215" s="1"/>
    </row>
    <row r="216" spans="1:9" ht="15.75">
      <c r="A216" s="240" t="s">
        <v>345</v>
      </c>
      <c r="B216" s="241"/>
      <c r="C216" s="241"/>
      <c r="D216" s="241"/>
      <c r="E216" s="1"/>
      <c r="F216" s="1"/>
      <c r="G216" s="1"/>
      <c r="H216" s="1"/>
      <c r="I216" s="1"/>
    </row>
    <row r="217" spans="1:9" ht="15.75">
      <c r="A217" s="74">
        <f>A215+1</f>
        <v>161</v>
      </c>
      <c r="B217" s="71" t="s">
        <v>1626</v>
      </c>
      <c r="C217" s="5" t="s">
        <v>1549</v>
      </c>
      <c r="D217" s="68">
        <v>350</v>
      </c>
      <c r="E217" s="1"/>
      <c r="F217" s="1"/>
      <c r="G217" s="1"/>
      <c r="H217" s="1"/>
      <c r="I217" s="1"/>
    </row>
    <row r="218" spans="1:9" ht="25.5">
      <c r="A218" s="74">
        <f>A217+1</f>
        <v>162</v>
      </c>
      <c r="B218" s="71" t="s">
        <v>1627</v>
      </c>
      <c r="C218" s="5" t="s">
        <v>1550</v>
      </c>
      <c r="D218" s="68">
        <v>350</v>
      </c>
      <c r="E218" s="1"/>
      <c r="F218" s="1"/>
      <c r="G218" s="1"/>
      <c r="H218" s="1"/>
      <c r="I218" s="1"/>
    </row>
    <row r="219" spans="1:9" ht="15.75">
      <c r="A219" s="74">
        <f t="shared" ref="A219:A229" si="20">A218+1</f>
        <v>163</v>
      </c>
      <c r="B219" s="71" t="s">
        <v>346</v>
      </c>
      <c r="C219" s="5" t="s">
        <v>347</v>
      </c>
      <c r="D219" s="68">
        <v>750</v>
      </c>
      <c r="E219" s="1"/>
      <c r="F219" s="1"/>
      <c r="G219" s="1"/>
      <c r="H219" s="1"/>
      <c r="I219" s="1"/>
    </row>
    <row r="220" spans="1:9" ht="15.75">
      <c r="A220" s="74">
        <f t="shared" si="20"/>
        <v>164</v>
      </c>
      <c r="B220" s="71" t="s">
        <v>348</v>
      </c>
      <c r="C220" s="5" t="s">
        <v>349</v>
      </c>
      <c r="D220" s="68">
        <v>600</v>
      </c>
      <c r="E220" s="1"/>
      <c r="F220" s="1"/>
      <c r="G220" s="1"/>
      <c r="H220" s="1"/>
      <c r="I220" s="1"/>
    </row>
    <row r="221" spans="1:9" ht="15.75">
      <c r="A221" s="74">
        <f t="shared" si="20"/>
        <v>165</v>
      </c>
      <c r="B221" s="71" t="s">
        <v>1456</v>
      </c>
      <c r="C221" s="52" t="s">
        <v>1457</v>
      </c>
      <c r="D221" s="68">
        <v>1100</v>
      </c>
      <c r="E221" s="1"/>
      <c r="F221" s="1"/>
      <c r="G221" s="1"/>
      <c r="H221" s="1"/>
      <c r="I221" s="1"/>
    </row>
    <row r="222" spans="1:9" ht="25.5">
      <c r="A222" s="74">
        <f t="shared" si="20"/>
        <v>166</v>
      </c>
      <c r="B222" s="71" t="s">
        <v>350</v>
      </c>
      <c r="C222" s="5" t="s">
        <v>351</v>
      </c>
      <c r="D222" s="68">
        <v>250</v>
      </c>
      <c r="E222" s="1"/>
      <c r="F222" s="1"/>
      <c r="G222" s="1"/>
      <c r="H222" s="1"/>
      <c r="I222" s="1"/>
    </row>
    <row r="223" spans="1:9" ht="15.75">
      <c r="A223" s="74">
        <f t="shared" si="20"/>
        <v>167</v>
      </c>
      <c r="B223" s="71" t="s">
        <v>182</v>
      </c>
      <c r="C223" s="5" t="s">
        <v>352</v>
      </c>
      <c r="D223" s="68">
        <v>50</v>
      </c>
      <c r="E223" s="1"/>
      <c r="F223" s="1"/>
      <c r="G223" s="1"/>
      <c r="H223" s="1"/>
      <c r="I223" s="1"/>
    </row>
    <row r="224" spans="1:9" ht="15.75">
      <c r="A224" s="74">
        <f t="shared" si="20"/>
        <v>168</v>
      </c>
      <c r="B224" s="71" t="s">
        <v>162</v>
      </c>
      <c r="C224" s="5" t="s">
        <v>353</v>
      </c>
      <c r="D224" s="68">
        <v>100</v>
      </c>
      <c r="E224" s="1"/>
      <c r="F224" s="1"/>
      <c r="G224" s="1"/>
      <c r="H224" s="1"/>
      <c r="I224" s="1"/>
    </row>
    <row r="225" spans="1:9" ht="15.75">
      <c r="A225" s="74">
        <f t="shared" si="20"/>
        <v>169</v>
      </c>
      <c r="B225" s="71" t="s">
        <v>162</v>
      </c>
      <c r="C225" s="5" t="s">
        <v>354</v>
      </c>
      <c r="D225" s="68">
        <v>50</v>
      </c>
      <c r="E225" s="1"/>
      <c r="F225" s="1"/>
      <c r="G225" s="1"/>
      <c r="H225" s="1"/>
      <c r="I225" s="1"/>
    </row>
    <row r="226" spans="1:9" ht="15.75">
      <c r="A226" s="74">
        <f t="shared" si="20"/>
        <v>170</v>
      </c>
      <c r="B226" s="71" t="s">
        <v>182</v>
      </c>
      <c r="C226" s="5" t="s">
        <v>355</v>
      </c>
      <c r="D226" s="68">
        <v>30</v>
      </c>
      <c r="E226" s="1"/>
      <c r="F226" s="1"/>
      <c r="G226" s="1"/>
      <c r="H226" s="1"/>
      <c r="I226" s="1"/>
    </row>
    <row r="227" spans="1:9" ht="15.75">
      <c r="A227" s="74">
        <f t="shared" si="20"/>
        <v>171</v>
      </c>
      <c r="B227" s="71" t="s">
        <v>916</v>
      </c>
      <c r="C227" s="5" t="s">
        <v>356</v>
      </c>
      <c r="D227" s="68">
        <v>200</v>
      </c>
      <c r="E227" s="1"/>
      <c r="F227" s="1"/>
      <c r="G227" s="1"/>
      <c r="H227" s="1"/>
      <c r="I227" s="1"/>
    </row>
    <row r="228" spans="1:9" ht="15.75">
      <c r="A228" s="74">
        <f t="shared" si="20"/>
        <v>172</v>
      </c>
      <c r="B228" s="73" t="s">
        <v>187</v>
      </c>
      <c r="C228" s="5" t="s">
        <v>188</v>
      </c>
      <c r="D228" s="68">
        <v>200</v>
      </c>
      <c r="E228" s="1"/>
      <c r="F228" s="1"/>
      <c r="G228" s="1"/>
      <c r="H228" s="1"/>
      <c r="I228" s="1"/>
    </row>
    <row r="229" spans="1:9" ht="15.75">
      <c r="A229" s="74">
        <f t="shared" si="20"/>
        <v>173</v>
      </c>
      <c r="B229" s="75" t="s">
        <v>917</v>
      </c>
      <c r="C229" s="5" t="s">
        <v>357</v>
      </c>
      <c r="D229" s="68">
        <v>70</v>
      </c>
      <c r="E229" s="1"/>
      <c r="F229" s="1"/>
      <c r="G229" s="1"/>
      <c r="H229" s="1"/>
      <c r="I229" s="1"/>
    </row>
    <row r="230" spans="1:9" ht="15.75" customHeight="1">
      <c r="A230" s="240" t="s">
        <v>193</v>
      </c>
      <c r="B230" s="241"/>
      <c r="C230" s="241"/>
      <c r="D230" s="241"/>
      <c r="E230" s="1"/>
      <c r="F230" s="1"/>
      <c r="G230" s="1"/>
      <c r="H230" s="1"/>
      <c r="I230" s="1"/>
    </row>
    <row r="231" spans="1:9" ht="76.5">
      <c r="A231" s="34">
        <f>A229+1</f>
        <v>174</v>
      </c>
      <c r="B231" s="19" t="s">
        <v>901</v>
      </c>
      <c r="C231" s="17" t="s">
        <v>1808</v>
      </c>
      <c r="D231" s="69">
        <v>1200</v>
      </c>
      <c r="E231" s="1"/>
      <c r="F231" s="1"/>
      <c r="G231" s="1"/>
      <c r="H231" s="1"/>
      <c r="I231" s="1"/>
    </row>
    <row r="232" spans="1:9" ht="76.5">
      <c r="A232" s="202">
        <v>175</v>
      </c>
      <c r="B232" s="204" t="s">
        <v>901</v>
      </c>
      <c r="C232" s="203" t="s">
        <v>1809</v>
      </c>
      <c r="D232" s="69">
        <v>1500</v>
      </c>
      <c r="E232" s="1"/>
      <c r="F232" s="1"/>
      <c r="G232" s="1"/>
      <c r="H232" s="1"/>
      <c r="I232" s="1"/>
    </row>
    <row r="233" spans="1:9" ht="76.5">
      <c r="A233" s="153">
        <v>176</v>
      </c>
      <c r="B233" s="154" t="s">
        <v>901</v>
      </c>
      <c r="C233" s="152" t="s">
        <v>1706</v>
      </c>
      <c r="D233" s="69">
        <v>1500</v>
      </c>
      <c r="E233" s="1"/>
      <c r="F233" s="1"/>
      <c r="G233" s="1"/>
      <c r="H233" s="1"/>
      <c r="I233" s="1"/>
    </row>
    <row r="234" spans="1:9" ht="38.25">
      <c r="A234" s="153">
        <f>A233+1</f>
        <v>177</v>
      </c>
      <c r="B234" s="46" t="s">
        <v>344</v>
      </c>
      <c r="C234" s="47" t="s">
        <v>1452</v>
      </c>
      <c r="D234" s="69">
        <v>400</v>
      </c>
      <c r="E234" s="1"/>
      <c r="F234" s="1"/>
      <c r="G234" s="1"/>
      <c r="H234" s="1"/>
      <c r="I234" s="1"/>
    </row>
    <row r="235" spans="1:9" ht="38.25">
      <c r="A235" s="145">
        <v>178</v>
      </c>
      <c r="B235" s="141" t="s">
        <v>1619</v>
      </c>
      <c r="C235" s="140" t="s">
        <v>1678</v>
      </c>
      <c r="D235" s="69">
        <v>650</v>
      </c>
      <c r="E235" s="1"/>
      <c r="F235" s="1"/>
      <c r="G235" s="1"/>
      <c r="H235" s="1"/>
      <c r="I235" s="1"/>
    </row>
    <row r="236" spans="1:9" ht="38.25">
      <c r="A236" s="145">
        <f t="shared" ref="A236:A248" si="21">A235+1</f>
        <v>179</v>
      </c>
      <c r="B236" s="141" t="s">
        <v>1621</v>
      </c>
      <c r="C236" s="140" t="s">
        <v>1679</v>
      </c>
      <c r="D236" s="69">
        <v>650</v>
      </c>
      <c r="E236" s="1"/>
      <c r="F236" s="1"/>
      <c r="G236" s="1"/>
      <c r="H236" s="1"/>
      <c r="I236" s="1"/>
    </row>
    <row r="237" spans="1:9" ht="51">
      <c r="A237" s="145">
        <f t="shared" si="21"/>
        <v>180</v>
      </c>
      <c r="B237" s="118" t="s">
        <v>900</v>
      </c>
      <c r="C237" s="117" t="s">
        <v>1637</v>
      </c>
      <c r="D237" s="69">
        <v>1000</v>
      </c>
      <c r="E237" s="1"/>
      <c r="F237" s="1"/>
      <c r="G237" s="1"/>
      <c r="H237" s="1"/>
      <c r="I237" s="1"/>
    </row>
    <row r="238" spans="1:9" ht="51">
      <c r="A238" s="116">
        <f t="shared" si="21"/>
        <v>181</v>
      </c>
      <c r="B238" s="19" t="s">
        <v>900</v>
      </c>
      <c r="C238" s="17" t="s">
        <v>1322</v>
      </c>
      <c r="D238" s="69">
        <v>800</v>
      </c>
      <c r="E238" s="1"/>
      <c r="F238" s="1"/>
      <c r="G238" s="1"/>
      <c r="H238" s="1"/>
      <c r="I238" s="1"/>
    </row>
    <row r="239" spans="1:9" ht="51">
      <c r="A239" s="74">
        <f t="shared" si="21"/>
        <v>182</v>
      </c>
      <c r="B239" s="19" t="s">
        <v>902</v>
      </c>
      <c r="C239" s="17" t="s">
        <v>1323</v>
      </c>
      <c r="D239" s="69">
        <v>1000</v>
      </c>
      <c r="E239" s="1"/>
      <c r="F239" s="1"/>
      <c r="G239" s="1"/>
      <c r="H239" s="1"/>
      <c r="I239" s="1"/>
    </row>
    <row r="240" spans="1:9" ht="51">
      <c r="A240" s="74">
        <f t="shared" si="21"/>
        <v>183</v>
      </c>
      <c r="B240" s="19" t="s">
        <v>903</v>
      </c>
      <c r="C240" s="17" t="s">
        <v>1432</v>
      </c>
      <c r="D240" s="69">
        <v>1000</v>
      </c>
      <c r="E240" s="1"/>
      <c r="F240" s="1"/>
      <c r="G240" s="1"/>
      <c r="H240" s="1"/>
      <c r="I240" s="1"/>
    </row>
    <row r="241" spans="1:9" ht="89.25">
      <c r="A241" s="74">
        <f t="shared" si="21"/>
        <v>184</v>
      </c>
      <c r="B241" s="19" t="s">
        <v>904</v>
      </c>
      <c r="C241" s="17" t="s">
        <v>1324</v>
      </c>
      <c r="D241" s="69">
        <v>1500</v>
      </c>
      <c r="E241" s="1"/>
      <c r="F241" s="1"/>
      <c r="G241" s="1"/>
      <c r="H241" s="1"/>
      <c r="I241" s="1"/>
    </row>
    <row r="242" spans="1:9" ht="102">
      <c r="A242" s="74">
        <f t="shared" si="21"/>
        <v>185</v>
      </c>
      <c r="B242" s="19" t="s">
        <v>905</v>
      </c>
      <c r="C242" s="17" t="s">
        <v>1325</v>
      </c>
      <c r="D242" s="69">
        <v>1500</v>
      </c>
      <c r="E242" s="1"/>
      <c r="F242" s="1"/>
      <c r="G242" s="1"/>
      <c r="H242" s="1"/>
      <c r="I242" s="1"/>
    </row>
    <row r="243" spans="1:9" ht="25.5">
      <c r="A243" s="74">
        <f t="shared" si="21"/>
        <v>186</v>
      </c>
      <c r="B243" s="38"/>
      <c r="C243" s="39" t="s">
        <v>1326</v>
      </c>
      <c r="D243" s="70">
        <v>1500</v>
      </c>
      <c r="E243" s="1"/>
      <c r="F243" s="1"/>
      <c r="G243" s="1"/>
      <c r="H243" s="1"/>
      <c r="I243" s="1"/>
    </row>
    <row r="244" spans="1:9" ht="25.5">
      <c r="A244" s="74">
        <f t="shared" si="21"/>
        <v>187</v>
      </c>
      <c r="B244" s="38"/>
      <c r="C244" s="39" t="s">
        <v>1327</v>
      </c>
      <c r="D244" s="70">
        <v>2300</v>
      </c>
      <c r="E244" s="1"/>
      <c r="F244" s="1"/>
      <c r="G244" s="1"/>
      <c r="H244" s="1"/>
      <c r="I244" s="1"/>
    </row>
    <row r="245" spans="1:9" ht="25.5">
      <c r="A245" s="191">
        <f t="shared" si="21"/>
        <v>188</v>
      </c>
      <c r="B245" s="44" t="s">
        <v>194</v>
      </c>
      <c r="C245" s="45" t="s">
        <v>1814</v>
      </c>
      <c r="D245" s="69">
        <v>200</v>
      </c>
      <c r="E245" s="1"/>
      <c r="F245" s="1"/>
      <c r="G245" s="1"/>
      <c r="H245" s="1"/>
      <c r="I245" s="1"/>
    </row>
    <row r="246" spans="1:9" s="143" customFormat="1" ht="15.75">
      <c r="A246" s="228">
        <f t="shared" si="21"/>
        <v>189</v>
      </c>
      <c r="B246" s="230" t="s">
        <v>361</v>
      </c>
      <c r="C246" s="229" t="s">
        <v>1443</v>
      </c>
      <c r="D246" s="69">
        <v>650</v>
      </c>
      <c r="E246" s="168"/>
      <c r="F246" s="168"/>
      <c r="G246" s="168"/>
      <c r="H246" s="168"/>
      <c r="I246" s="168"/>
    </row>
    <row r="247" spans="1:9" ht="25.5">
      <c r="A247" s="191">
        <f t="shared" si="21"/>
        <v>190</v>
      </c>
      <c r="B247" s="146" t="s">
        <v>361</v>
      </c>
      <c r="C247" s="144" t="s">
        <v>1677</v>
      </c>
      <c r="D247" s="69">
        <v>2500</v>
      </c>
      <c r="E247" s="1"/>
      <c r="F247" s="1"/>
      <c r="G247" s="1"/>
      <c r="H247" s="1"/>
      <c r="I247" s="1"/>
    </row>
    <row r="248" spans="1:9" ht="38.25">
      <c r="A248" s="191">
        <f t="shared" si="21"/>
        <v>191</v>
      </c>
      <c r="B248" s="193" t="s">
        <v>361</v>
      </c>
      <c r="C248" s="194" t="s">
        <v>1444</v>
      </c>
      <c r="D248" s="195">
        <v>500</v>
      </c>
      <c r="E248" s="1"/>
      <c r="F248" s="1"/>
      <c r="G248" s="1"/>
      <c r="H248" s="1"/>
      <c r="I248" s="1"/>
    </row>
    <row r="249" spans="1:9" ht="15.75">
      <c r="A249" s="254" t="s">
        <v>102</v>
      </c>
      <c r="B249" s="255"/>
      <c r="C249" s="255"/>
      <c r="D249" s="255"/>
      <c r="E249" s="1"/>
      <c r="F249" s="1"/>
      <c r="G249" s="1"/>
      <c r="H249" s="1"/>
      <c r="I249" s="1"/>
    </row>
    <row r="250" spans="1:9" ht="15.75">
      <c r="A250" s="16">
        <f>A248+1</f>
        <v>192</v>
      </c>
      <c r="B250" s="19" t="s">
        <v>103</v>
      </c>
      <c r="C250" s="5" t="s">
        <v>104</v>
      </c>
      <c r="D250" s="69">
        <v>500</v>
      </c>
      <c r="E250" s="1"/>
      <c r="F250" s="1"/>
      <c r="G250" s="1"/>
      <c r="H250" s="1"/>
      <c r="I250" s="1"/>
    </row>
    <row r="251" spans="1:9" ht="15.75">
      <c r="A251" s="34">
        <f>A250+1</f>
        <v>193</v>
      </c>
      <c r="B251" s="19" t="s">
        <v>105</v>
      </c>
      <c r="C251" s="5" t="s">
        <v>106</v>
      </c>
      <c r="D251" s="69">
        <v>300</v>
      </c>
      <c r="E251" s="1"/>
      <c r="F251" s="1"/>
      <c r="G251" s="1"/>
      <c r="H251" s="1"/>
      <c r="I251" s="1"/>
    </row>
    <row r="252" spans="1:9" ht="15.75">
      <c r="A252" s="74">
        <f t="shared" ref="A252:A266" si="22">A251+1</f>
        <v>194</v>
      </c>
      <c r="B252" s="19" t="s">
        <v>107</v>
      </c>
      <c r="C252" s="5" t="s">
        <v>108</v>
      </c>
      <c r="D252" s="69">
        <v>300</v>
      </c>
      <c r="E252" s="1"/>
      <c r="F252" s="1"/>
      <c r="G252" s="1"/>
      <c r="H252" s="1"/>
      <c r="I252" s="1"/>
    </row>
    <row r="253" spans="1:9" ht="15.75">
      <c r="A253" s="74">
        <f t="shared" si="22"/>
        <v>195</v>
      </c>
      <c r="B253" s="19" t="s">
        <v>109</v>
      </c>
      <c r="C253" s="5" t="s">
        <v>110</v>
      </c>
      <c r="D253" s="69">
        <v>300</v>
      </c>
      <c r="E253" s="1"/>
      <c r="F253" s="1"/>
      <c r="G253" s="1"/>
      <c r="H253" s="1"/>
      <c r="I253" s="1"/>
    </row>
    <row r="254" spans="1:9" ht="15.75">
      <c r="A254" s="128">
        <f t="shared" si="22"/>
        <v>196</v>
      </c>
      <c r="B254" s="129" t="s">
        <v>1668</v>
      </c>
      <c r="C254" s="5" t="s">
        <v>1664</v>
      </c>
      <c r="D254" s="69">
        <v>700</v>
      </c>
      <c r="E254" s="1"/>
      <c r="F254" s="1"/>
      <c r="G254" s="1"/>
      <c r="H254" s="1"/>
      <c r="I254" s="1"/>
    </row>
    <row r="255" spans="1:9" ht="15.75">
      <c r="A255" s="128">
        <f t="shared" si="22"/>
        <v>197</v>
      </c>
      <c r="B255" s="19" t="s">
        <v>111</v>
      </c>
      <c r="C255" s="5" t="s">
        <v>112</v>
      </c>
      <c r="D255" s="69">
        <v>300</v>
      </c>
      <c r="E255" s="1"/>
      <c r="F255" s="1"/>
      <c r="G255" s="1"/>
      <c r="H255" s="1"/>
      <c r="I255" s="1"/>
    </row>
    <row r="256" spans="1:9" ht="15.75">
      <c r="A256" s="128">
        <f t="shared" si="22"/>
        <v>198</v>
      </c>
      <c r="B256" s="129" t="s">
        <v>1666</v>
      </c>
      <c r="C256" s="5" t="s">
        <v>1665</v>
      </c>
      <c r="D256" s="69">
        <v>700</v>
      </c>
      <c r="E256" s="1"/>
      <c r="F256" s="1"/>
      <c r="G256" s="1"/>
      <c r="H256" s="1"/>
      <c r="I256" s="1"/>
    </row>
    <row r="257" spans="1:9" ht="15.75">
      <c r="A257" s="128">
        <f t="shared" si="22"/>
        <v>199</v>
      </c>
      <c r="B257" s="129" t="s">
        <v>1669</v>
      </c>
      <c r="C257" s="5" t="s">
        <v>114</v>
      </c>
      <c r="D257" s="69">
        <v>300</v>
      </c>
      <c r="E257" s="1"/>
      <c r="F257" s="1"/>
      <c r="G257" s="1"/>
      <c r="H257" s="1"/>
      <c r="I257" s="1"/>
    </row>
    <row r="258" spans="1:9" ht="15.75">
      <c r="A258" s="128">
        <f t="shared" si="22"/>
        <v>200</v>
      </c>
      <c r="B258" s="19" t="s">
        <v>1667</v>
      </c>
      <c r="C258" s="5" t="s">
        <v>1663</v>
      </c>
      <c r="D258" s="69">
        <v>300</v>
      </c>
      <c r="E258" s="1"/>
      <c r="F258" s="1"/>
      <c r="G258" s="1"/>
      <c r="H258" s="1"/>
      <c r="I258" s="1"/>
    </row>
    <row r="259" spans="1:9" ht="15.75">
      <c r="A259" s="74">
        <f t="shared" si="22"/>
        <v>201</v>
      </c>
      <c r="B259" s="53" t="s">
        <v>1460</v>
      </c>
      <c r="C259" s="5" t="s">
        <v>1461</v>
      </c>
      <c r="D259" s="69">
        <v>730</v>
      </c>
      <c r="E259" s="1"/>
      <c r="F259" s="1"/>
      <c r="G259" s="1"/>
      <c r="H259" s="1"/>
      <c r="I259" s="1"/>
    </row>
    <row r="260" spans="1:9" ht="15.75">
      <c r="A260" s="74">
        <f t="shared" si="22"/>
        <v>202</v>
      </c>
      <c r="B260" s="19" t="s">
        <v>115</v>
      </c>
      <c r="C260" s="5" t="s">
        <v>116</v>
      </c>
      <c r="D260" s="69">
        <v>700</v>
      </c>
      <c r="E260" s="1"/>
      <c r="F260" s="1"/>
      <c r="G260" s="1"/>
      <c r="H260" s="1"/>
      <c r="I260" s="1"/>
    </row>
    <row r="261" spans="1:9" ht="15.75">
      <c r="A261" s="74">
        <f t="shared" si="22"/>
        <v>203</v>
      </c>
      <c r="B261" s="19" t="s">
        <v>117</v>
      </c>
      <c r="C261" s="5" t="s">
        <v>1484</v>
      </c>
      <c r="D261" s="69">
        <v>350</v>
      </c>
      <c r="E261" s="1"/>
      <c r="F261" s="1"/>
      <c r="G261" s="1"/>
      <c r="H261" s="1"/>
      <c r="I261" s="1"/>
    </row>
    <row r="262" spans="1:9" ht="15.75">
      <c r="A262" s="124">
        <f t="shared" si="22"/>
        <v>204</v>
      </c>
      <c r="B262" s="125" t="s">
        <v>113</v>
      </c>
      <c r="C262" s="5" t="s">
        <v>1660</v>
      </c>
      <c r="D262" s="69">
        <v>500</v>
      </c>
      <c r="E262" s="1"/>
      <c r="F262" s="1"/>
      <c r="G262" s="1"/>
      <c r="H262" s="1"/>
      <c r="I262" s="1"/>
    </row>
    <row r="263" spans="1:9" ht="15.75">
      <c r="A263" s="124">
        <f t="shared" si="22"/>
        <v>205</v>
      </c>
      <c r="B263" s="19" t="s">
        <v>117</v>
      </c>
      <c r="C263" s="5" t="s">
        <v>118</v>
      </c>
      <c r="D263" s="69">
        <v>700</v>
      </c>
      <c r="E263" s="1"/>
      <c r="F263" s="1"/>
      <c r="G263" s="1"/>
      <c r="H263" s="1"/>
      <c r="I263" s="1"/>
    </row>
    <row r="264" spans="1:9" ht="15.75">
      <c r="A264" s="74">
        <f t="shared" si="22"/>
        <v>206</v>
      </c>
      <c r="B264" s="19" t="s">
        <v>117</v>
      </c>
      <c r="C264" s="5" t="s">
        <v>882</v>
      </c>
      <c r="D264" s="69">
        <v>510</v>
      </c>
      <c r="E264" s="1"/>
      <c r="F264" s="1"/>
      <c r="G264" s="1"/>
      <c r="H264" s="1"/>
      <c r="I264" s="1"/>
    </row>
    <row r="265" spans="1:9" ht="15.75">
      <c r="A265" s="74">
        <f t="shared" si="22"/>
        <v>207</v>
      </c>
      <c r="B265" s="19" t="s">
        <v>117</v>
      </c>
      <c r="C265" s="5" t="s">
        <v>119</v>
      </c>
      <c r="D265" s="69">
        <v>350</v>
      </c>
      <c r="E265" s="1"/>
      <c r="F265" s="1"/>
      <c r="G265" s="1"/>
      <c r="H265" s="1"/>
      <c r="I265" s="1"/>
    </row>
    <row r="266" spans="1:9" ht="15.75">
      <c r="A266" s="74">
        <f t="shared" si="22"/>
        <v>208</v>
      </c>
      <c r="B266" s="19" t="s">
        <v>121</v>
      </c>
      <c r="C266" s="5" t="s">
        <v>122</v>
      </c>
      <c r="D266" s="69">
        <v>1600</v>
      </c>
      <c r="E266" s="1"/>
      <c r="F266" s="1"/>
      <c r="G266" s="1"/>
      <c r="H266" s="1"/>
      <c r="I266" s="1"/>
    </row>
    <row r="267" spans="1:9" ht="15.75" customHeight="1">
      <c r="A267" s="240" t="s">
        <v>123</v>
      </c>
      <c r="B267" s="241"/>
      <c r="C267" s="241"/>
      <c r="D267" s="241"/>
      <c r="E267" s="1"/>
      <c r="F267" s="1"/>
      <c r="G267" s="1"/>
      <c r="H267" s="1"/>
      <c r="I267" s="1"/>
    </row>
    <row r="268" spans="1:9" ht="15.75">
      <c r="A268" s="34">
        <f>A266+1</f>
        <v>209</v>
      </c>
      <c r="B268" s="19" t="s">
        <v>124</v>
      </c>
      <c r="C268" s="17" t="s">
        <v>125</v>
      </c>
      <c r="D268" s="69">
        <v>250</v>
      </c>
      <c r="E268" s="1"/>
      <c r="F268" s="1"/>
      <c r="G268" s="1"/>
      <c r="H268" s="1"/>
      <c r="I268" s="1"/>
    </row>
    <row r="269" spans="1:9" ht="15.75">
      <c r="A269" s="34">
        <f>A268+1</f>
        <v>210</v>
      </c>
      <c r="B269" s="19" t="s">
        <v>126</v>
      </c>
      <c r="C269" s="17" t="s">
        <v>127</v>
      </c>
      <c r="D269" s="69">
        <v>90</v>
      </c>
      <c r="E269" s="1"/>
      <c r="F269" s="1"/>
      <c r="G269" s="1"/>
      <c r="H269" s="1"/>
      <c r="I269" s="1"/>
    </row>
    <row r="270" spans="1:9" ht="15.75">
      <c r="A270" s="74">
        <f t="shared" ref="A270:A298" si="23">A269+1</f>
        <v>211</v>
      </c>
      <c r="B270" s="19" t="s">
        <v>128</v>
      </c>
      <c r="C270" s="17" t="s">
        <v>129</v>
      </c>
      <c r="D270" s="69">
        <v>60</v>
      </c>
      <c r="E270" s="1"/>
      <c r="F270" s="1"/>
      <c r="G270" s="1"/>
      <c r="H270" s="1"/>
      <c r="I270" s="1"/>
    </row>
    <row r="271" spans="1:9" s="143" customFormat="1" ht="15.75">
      <c r="A271" s="228">
        <v>212</v>
      </c>
      <c r="B271" s="230" t="s">
        <v>130</v>
      </c>
      <c r="C271" s="229" t="s">
        <v>888</v>
      </c>
      <c r="D271" s="69">
        <v>3300</v>
      </c>
      <c r="E271" s="168"/>
      <c r="F271" s="168"/>
      <c r="G271" s="168"/>
      <c r="H271" s="168"/>
      <c r="I271" s="168"/>
    </row>
    <row r="272" spans="1:9" s="143" customFormat="1" ht="15.75">
      <c r="A272" s="228">
        <f>A271+1</f>
        <v>213</v>
      </c>
      <c r="B272" s="230" t="s">
        <v>131</v>
      </c>
      <c r="C272" s="229" t="s">
        <v>132</v>
      </c>
      <c r="D272" s="69">
        <v>2500</v>
      </c>
      <c r="E272" s="168"/>
      <c r="F272" s="168"/>
      <c r="G272" s="168"/>
      <c r="H272" s="168"/>
      <c r="I272" s="168"/>
    </row>
    <row r="273" spans="1:9" s="143" customFormat="1" ht="15.75">
      <c r="A273" s="228">
        <f t="shared" si="23"/>
        <v>214</v>
      </c>
      <c r="B273" s="64" t="s">
        <v>887</v>
      </c>
      <c r="C273" s="229" t="s">
        <v>133</v>
      </c>
      <c r="D273" s="69">
        <v>3700</v>
      </c>
      <c r="E273" s="168"/>
      <c r="F273" s="168"/>
      <c r="G273" s="168"/>
      <c r="H273" s="168"/>
      <c r="I273" s="168"/>
    </row>
    <row r="274" spans="1:9" s="143" customFormat="1" ht="15.75">
      <c r="A274" s="228">
        <v>215</v>
      </c>
      <c r="B274" s="230" t="s">
        <v>131</v>
      </c>
      <c r="C274" s="229" t="s">
        <v>134</v>
      </c>
      <c r="D274" s="69">
        <v>3000</v>
      </c>
      <c r="E274" s="168"/>
      <c r="F274" s="168"/>
      <c r="G274" s="168"/>
      <c r="H274" s="168"/>
      <c r="I274" s="168"/>
    </row>
    <row r="275" spans="1:9" s="143" customFormat="1" ht="15.75">
      <c r="A275" s="228">
        <f t="shared" ref="A275" si="24">A274+1</f>
        <v>216</v>
      </c>
      <c r="B275" s="230" t="s">
        <v>131</v>
      </c>
      <c r="C275" s="229" t="s">
        <v>1760</v>
      </c>
      <c r="D275" s="69">
        <v>6500</v>
      </c>
      <c r="E275" s="168"/>
      <c r="F275" s="168"/>
      <c r="G275" s="168"/>
      <c r="H275" s="168"/>
      <c r="I275" s="168"/>
    </row>
    <row r="276" spans="1:9" s="143" customFormat="1" ht="15.75">
      <c r="A276" s="228">
        <f t="shared" si="23"/>
        <v>217</v>
      </c>
      <c r="B276" s="230" t="s">
        <v>131</v>
      </c>
      <c r="C276" s="229" t="s">
        <v>1838</v>
      </c>
      <c r="D276" s="69">
        <v>10300</v>
      </c>
      <c r="E276" s="168"/>
      <c r="F276" s="168"/>
      <c r="G276" s="168"/>
      <c r="H276" s="168"/>
      <c r="I276" s="168"/>
    </row>
    <row r="277" spans="1:9" s="143" customFormat="1" ht="25.5">
      <c r="A277" s="228">
        <v>218</v>
      </c>
      <c r="B277" s="230" t="s">
        <v>131</v>
      </c>
      <c r="C277" s="229" t="s">
        <v>1768</v>
      </c>
      <c r="D277" s="69">
        <v>5200</v>
      </c>
      <c r="E277" s="168"/>
      <c r="F277" s="168"/>
      <c r="G277" s="168"/>
      <c r="H277" s="168"/>
      <c r="I277" s="168"/>
    </row>
    <row r="278" spans="1:9" s="143" customFormat="1" ht="15.75">
      <c r="A278" s="228">
        <v>219</v>
      </c>
      <c r="B278" s="230" t="s">
        <v>136</v>
      </c>
      <c r="C278" s="229" t="s">
        <v>1485</v>
      </c>
      <c r="D278" s="69">
        <v>400</v>
      </c>
      <c r="E278" s="168"/>
      <c r="F278" s="168"/>
      <c r="G278" s="168"/>
      <c r="H278" s="168"/>
      <c r="I278" s="168"/>
    </row>
    <row r="279" spans="1:9" s="143" customFormat="1" ht="25.5">
      <c r="A279" s="228">
        <f t="shared" ref="A279" si="25">A278+1</f>
        <v>220</v>
      </c>
      <c r="B279" s="230" t="s">
        <v>136</v>
      </c>
      <c r="C279" s="229" t="s">
        <v>1486</v>
      </c>
      <c r="D279" s="69">
        <v>650</v>
      </c>
      <c r="E279" s="168"/>
      <c r="F279" s="168"/>
      <c r="G279" s="168"/>
      <c r="H279" s="168"/>
      <c r="I279" s="168"/>
    </row>
    <row r="280" spans="1:9" s="143" customFormat="1" ht="15.75">
      <c r="A280" s="228">
        <v>221</v>
      </c>
      <c r="B280" s="230" t="s">
        <v>137</v>
      </c>
      <c r="C280" s="229" t="s">
        <v>138</v>
      </c>
      <c r="D280" s="69">
        <v>300</v>
      </c>
      <c r="E280" s="168"/>
      <c r="F280" s="168"/>
      <c r="G280" s="168"/>
      <c r="H280" s="168"/>
      <c r="I280" s="168"/>
    </row>
    <row r="281" spans="1:9" s="143" customFormat="1" ht="15.75">
      <c r="A281" s="228">
        <v>222</v>
      </c>
      <c r="B281" s="230" t="s">
        <v>139</v>
      </c>
      <c r="C281" s="229" t="s">
        <v>1839</v>
      </c>
      <c r="D281" s="69">
        <v>1000</v>
      </c>
      <c r="E281" s="168"/>
      <c r="F281" s="168"/>
      <c r="G281" s="168"/>
      <c r="H281" s="168"/>
      <c r="I281" s="168"/>
    </row>
    <row r="282" spans="1:9" s="143" customFormat="1" ht="15.75">
      <c r="A282" s="228">
        <f t="shared" ref="A282" si="26">A281+1</f>
        <v>223</v>
      </c>
      <c r="B282" s="230" t="s">
        <v>139</v>
      </c>
      <c r="C282" s="229" t="s">
        <v>140</v>
      </c>
      <c r="D282" s="69">
        <v>1500</v>
      </c>
      <c r="E282" s="168"/>
      <c r="F282" s="168"/>
      <c r="G282" s="168"/>
      <c r="H282" s="168"/>
      <c r="I282" s="168"/>
    </row>
    <row r="283" spans="1:9" s="143" customFormat="1" ht="15.75">
      <c r="A283" s="228">
        <f t="shared" si="23"/>
        <v>224</v>
      </c>
      <c r="B283" s="230" t="s">
        <v>1761</v>
      </c>
      <c r="C283" s="229" t="s">
        <v>1762</v>
      </c>
      <c r="D283" s="69">
        <v>400</v>
      </c>
      <c r="E283" s="168"/>
      <c r="F283" s="168"/>
      <c r="G283" s="168"/>
      <c r="H283" s="168"/>
      <c r="I283" s="168"/>
    </row>
    <row r="284" spans="1:9" s="143" customFormat="1" ht="25.5">
      <c r="A284" s="228">
        <v>225</v>
      </c>
      <c r="B284" s="230" t="s">
        <v>1763</v>
      </c>
      <c r="C284" s="229" t="s">
        <v>1840</v>
      </c>
      <c r="D284" s="69">
        <v>1500</v>
      </c>
      <c r="E284" s="168"/>
      <c r="F284" s="168"/>
      <c r="G284" s="168"/>
      <c r="H284" s="168"/>
      <c r="I284" s="168"/>
    </row>
    <row r="285" spans="1:9" s="143" customFormat="1" ht="25.5">
      <c r="A285" s="228">
        <f t="shared" ref="A285" si="27">A284+1</f>
        <v>226</v>
      </c>
      <c r="B285" s="230" t="s">
        <v>1763</v>
      </c>
      <c r="C285" s="229" t="s">
        <v>1841</v>
      </c>
      <c r="D285" s="69">
        <v>2500</v>
      </c>
      <c r="E285" s="168"/>
      <c r="F285" s="168"/>
      <c r="G285" s="168"/>
      <c r="H285" s="168"/>
      <c r="I285" s="168"/>
    </row>
    <row r="286" spans="1:9" s="143" customFormat="1" ht="25.5">
      <c r="A286" s="228">
        <f t="shared" si="23"/>
        <v>227</v>
      </c>
      <c r="B286" s="230" t="s">
        <v>1763</v>
      </c>
      <c r="C286" s="229" t="s">
        <v>1842</v>
      </c>
      <c r="D286" s="69">
        <v>3500</v>
      </c>
      <c r="E286" s="168"/>
      <c r="F286" s="168"/>
      <c r="G286" s="168"/>
      <c r="H286" s="168"/>
      <c r="I286" s="168"/>
    </row>
    <row r="287" spans="1:9" s="143" customFormat="1" ht="15.75">
      <c r="A287" s="228">
        <v>228</v>
      </c>
      <c r="B287" s="230" t="s">
        <v>1763</v>
      </c>
      <c r="C287" s="229" t="s">
        <v>1843</v>
      </c>
      <c r="D287" s="69">
        <v>2500</v>
      </c>
      <c r="E287" s="168"/>
      <c r="F287" s="168"/>
      <c r="G287" s="168"/>
      <c r="H287" s="168"/>
      <c r="I287" s="168"/>
    </row>
    <row r="288" spans="1:9" s="143" customFormat="1" ht="15.75">
      <c r="A288" s="228">
        <f t="shared" ref="A288" si="28">A287+1</f>
        <v>229</v>
      </c>
      <c r="B288" s="230" t="s">
        <v>1763</v>
      </c>
      <c r="C288" s="229" t="s">
        <v>1844</v>
      </c>
      <c r="D288" s="69">
        <v>4500</v>
      </c>
      <c r="E288" s="168"/>
      <c r="F288" s="168"/>
      <c r="G288" s="168"/>
      <c r="H288" s="168"/>
      <c r="I288" s="168"/>
    </row>
    <row r="289" spans="1:9" s="143" customFormat="1" ht="25.5">
      <c r="A289" s="228">
        <f t="shared" si="23"/>
        <v>230</v>
      </c>
      <c r="B289" s="230" t="s">
        <v>1764</v>
      </c>
      <c r="C289" s="229" t="s">
        <v>1765</v>
      </c>
      <c r="D289" s="69">
        <v>4500</v>
      </c>
      <c r="E289" s="168"/>
      <c r="F289" s="168"/>
      <c r="G289" s="168"/>
      <c r="H289" s="168"/>
      <c r="I289" s="168"/>
    </row>
    <row r="290" spans="1:9" ht="25.5">
      <c r="A290" s="224">
        <v>231</v>
      </c>
      <c r="B290" s="167" t="s">
        <v>1758</v>
      </c>
      <c r="C290" s="166" t="s">
        <v>1759</v>
      </c>
      <c r="D290" s="69">
        <v>500</v>
      </c>
      <c r="E290" s="1"/>
      <c r="F290" s="1"/>
      <c r="G290" s="1"/>
      <c r="H290" s="1"/>
      <c r="I290" s="1"/>
    </row>
    <row r="291" spans="1:9" ht="15.75">
      <c r="A291" s="224">
        <f t="shared" ref="A291" si="29">A290+1</f>
        <v>232</v>
      </c>
      <c r="B291" s="63" t="s">
        <v>141</v>
      </c>
      <c r="C291" s="62" t="s">
        <v>142</v>
      </c>
      <c r="D291" s="69">
        <v>1000</v>
      </c>
      <c r="E291" s="1"/>
      <c r="F291" s="1"/>
      <c r="G291" s="1"/>
      <c r="H291" s="1"/>
      <c r="I291" s="1"/>
    </row>
    <row r="292" spans="1:9" ht="15.75">
      <c r="A292" s="224">
        <f t="shared" si="23"/>
        <v>233</v>
      </c>
      <c r="B292" s="63" t="s">
        <v>143</v>
      </c>
      <c r="C292" s="62" t="s">
        <v>144</v>
      </c>
      <c r="D292" s="69">
        <v>650</v>
      </c>
      <c r="E292" s="1"/>
      <c r="F292" s="1"/>
      <c r="G292" s="1"/>
      <c r="H292" s="1"/>
      <c r="I292" s="1"/>
    </row>
    <row r="293" spans="1:9" ht="15.75">
      <c r="A293" s="224">
        <v>234</v>
      </c>
      <c r="B293" s="63" t="s">
        <v>145</v>
      </c>
      <c r="C293" s="62" t="s">
        <v>146</v>
      </c>
      <c r="D293" s="69">
        <v>15</v>
      </c>
      <c r="E293" s="1"/>
      <c r="F293" s="1"/>
      <c r="G293" s="1"/>
      <c r="H293" s="1"/>
      <c r="I293" s="1"/>
    </row>
    <row r="294" spans="1:9" ht="15.75">
      <c r="A294" s="224">
        <f t="shared" ref="A294" si="30">A293+1</f>
        <v>235</v>
      </c>
      <c r="B294" s="63" t="s">
        <v>891</v>
      </c>
      <c r="C294" s="62" t="s">
        <v>889</v>
      </c>
      <c r="D294" s="69">
        <v>100</v>
      </c>
      <c r="E294" s="1"/>
      <c r="F294" s="1"/>
      <c r="G294" s="1"/>
      <c r="H294" s="1"/>
      <c r="I294" s="1"/>
    </row>
    <row r="295" spans="1:9" ht="15.75">
      <c r="A295" s="224">
        <f t="shared" si="23"/>
        <v>236</v>
      </c>
      <c r="B295" s="63" t="s">
        <v>892</v>
      </c>
      <c r="C295" s="62" t="s">
        <v>890</v>
      </c>
      <c r="D295" s="69">
        <v>100</v>
      </c>
      <c r="E295" s="1"/>
      <c r="F295" s="1"/>
      <c r="G295" s="1"/>
      <c r="H295" s="1"/>
      <c r="I295" s="1"/>
    </row>
    <row r="296" spans="1:9" ht="15.75">
      <c r="A296" s="224">
        <v>237</v>
      </c>
      <c r="B296" s="64" t="s">
        <v>894</v>
      </c>
      <c r="C296" s="62" t="s">
        <v>893</v>
      </c>
      <c r="D296" s="69">
        <v>35</v>
      </c>
      <c r="E296" s="1"/>
      <c r="F296" s="1"/>
      <c r="G296" s="1"/>
      <c r="H296" s="1"/>
      <c r="I296" s="1"/>
    </row>
    <row r="297" spans="1:9" ht="15.75">
      <c r="A297" s="224">
        <f t="shared" ref="A297" si="31">A296+1</f>
        <v>238</v>
      </c>
      <c r="B297" s="20" t="s">
        <v>895</v>
      </c>
      <c r="C297" s="17" t="s">
        <v>896</v>
      </c>
      <c r="D297" s="69">
        <v>80</v>
      </c>
      <c r="E297" s="1"/>
      <c r="F297" s="1"/>
      <c r="G297" s="1"/>
      <c r="H297" s="1"/>
      <c r="I297" s="1"/>
    </row>
    <row r="298" spans="1:9" ht="15.75">
      <c r="A298" s="224">
        <f t="shared" si="23"/>
        <v>239</v>
      </c>
      <c r="B298" s="20" t="s">
        <v>915</v>
      </c>
      <c r="C298" s="5" t="s">
        <v>329</v>
      </c>
      <c r="D298" s="68">
        <v>950</v>
      </c>
      <c r="E298" s="1"/>
      <c r="F298" s="1"/>
      <c r="G298" s="1"/>
      <c r="H298" s="1"/>
      <c r="I298" s="1"/>
    </row>
    <row r="299" spans="1:9" ht="15.75">
      <c r="A299" s="224">
        <v>240</v>
      </c>
      <c r="B299" s="19" t="s">
        <v>147</v>
      </c>
      <c r="C299" s="17" t="s">
        <v>148</v>
      </c>
      <c r="D299" s="69">
        <v>900</v>
      </c>
      <c r="E299" s="1"/>
      <c r="F299" s="1"/>
      <c r="G299" s="1"/>
      <c r="H299" s="1"/>
      <c r="I299" s="1"/>
    </row>
    <row r="300" spans="1:9" ht="15.75" customHeight="1">
      <c r="A300" s="240" t="s">
        <v>285</v>
      </c>
      <c r="B300" s="241"/>
      <c r="C300" s="241"/>
      <c r="D300" s="241"/>
      <c r="E300" s="1"/>
      <c r="F300" s="1"/>
      <c r="G300" s="1"/>
      <c r="H300" s="1"/>
      <c r="I300" s="1"/>
    </row>
    <row r="301" spans="1:9" ht="15.75">
      <c r="A301" s="34">
        <f>A299+1</f>
        <v>241</v>
      </c>
      <c r="B301" s="18" t="s">
        <v>286</v>
      </c>
      <c r="C301" s="5" t="s">
        <v>287</v>
      </c>
      <c r="D301" s="68">
        <v>155</v>
      </c>
      <c r="E301" s="1"/>
      <c r="F301" s="1"/>
      <c r="G301" s="1"/>
      <c r="H301" s="1"/>
      <c r="I301" s="1"/>
    </row>
    <row r="302" spans="1:9" ht="15.75">
      <c r="A302" s="34">
        <f>A301+1</f>
        <v>242</v>
      </c>
      <c r="B302" s="18" t="s">
        <v>288</v>
      </c>
      <c r="C302" s="5" t="s">
        <v>289</v>
      </c>
      <c r="D302" s="68">
        <v>180</v>
      </c>
      <c r="E302" s="1"/>
      <c r="F302" s="1"/>
      <c r="G302" s="1"/>
      <c r="H302" s="1"/>
      <c r="I302" s="1"/>
    </row>
    <row r="303" spans="1:9" ht="15.75">
      <c r="A303" s="121">
        <f t="shared" ref="A303:A316" si="32">A302+1</f>
        <v>243</v>
      </c>
      <c r="B303" s="18" t="s">
        <v>294</v>
      </c>
      <c r="C303" s="5" t="s">
        <v>295</v>
      </c>
      <c r="D303" s="68">
        <v>80</v>
      </c>
      <c r="E303" s="1"/>
      <c r="F303" s="1"/>
      <c r="G303" s="1"/>
      <c r="H303" s="1"/>
      <c r="I303" s="1"/>
    </row>
    <row r="304" spans="1:9" ht="25.5">
      <c r="A304" s="121">
        <f t="shared" si="32"/>
        <v>244</v>
      </c>
      <c r="B304" s="18" t="s">
        <v>296</v>
      </c>
      <c r="C304" s="5" t="s">
        <v>297</v>
      </c>
      <c r="D304" s="68">
        <v>90</v>
      </c>
      <c r="E304" s="1"/>
      <c r="F304" s="1"/>
      <c r="G304" s="1"/>
      <c r="H304" s="1"/>
      <c r="I304" s="1"/>
    </row>
    <row r="305" spans="1:9" ht="15.75">
      <c r="A305" s="121">
        <f t="shared" si="32"/>
        <v>245</v>
      </c>
      <c r="B305" s="18" t="s">
        <v>298</v>
      </c>
      <c r="C305" s="5" t="s">
        <v>1638</v>
      </c>
      <c r="D305" s="68">
        <v>120</v>
      </c>
      <c r="E305" s="1"/>
      <c r="F305" s="1"/>
      <c r="G305" s="1"/>
      <c r="H305" s="1"/>
      <c r="I305" s="1"/>
    </row>
    <row r="306" spans="1:9" ht="15.75">
      <c r="A306" s="121">
        <f t="shared" si="32"/>
        <v>246</v>
      </c>
      <c r="B306" s="18" t="s">
        <v>299</v>
      </c>
      <c r="C306" s="5" t="s">
        <v>300</v>
      </c>
      <c r="D306" s="68">
        <v>15</v>
      </c>
      <c r="E306" s="1"/>
      <c r="F306" s="1"/>
      <c r="G306" s="1"/>
      <c r="H306" s="1"/>
      <c r="I306" s="1"/>
    </row>
    <row r="307" spans="1:9" ht="15.75">
      <c r="A307" s="121">
        <f t="shared" si="32"/>
        <v>247</v>
      </c>
      <c r="B307" s="18" t="s">
        <v>909</v>
      </c>
      <c r="C307" s="5" t="s">
        <v>301</v>
      </c>
      <c r="D307" s="68">
        <v>15</v>
      </c>
      <c r="E307" s="1"/>
      <c r="F307" s="1"/>
      <c r="G307" s="1"/>
      <c r="H307" s="1"/>
      <c r="I307" s="1"/>
    </row>
    <row r="308" spans="1:9" ht="15.75">
      <c r="A308" s="121">
        <f t="shared" si="32"/>
        <v>248</v>
      </c>
      <c r="B308" s="33" t="s">
        <v>909</v>
      </c>
      <c r="C308" s="5" t="s">
        <v>302</v>
      </c>
      <c r="D308" s="68">
        <v>15</v>
      </c>
      <c r="E308" s="1"/>
      <c r="F308" s="1"/>
      <c r="G308" s="1"/>
      <c r="H308" s="1"/>
      <c r="I308" s="1"/>
    </row>
    <row r="309" spans="1:9" ht="15.75">
      <c r="A309" s="121">
        <f t="shared" si="32"/>
        <v>249</v>
      </c>
      <c r="B309" s="33" t="s">
        <v>288</v>
      </c>
      <c r="C309" s="5" t="s">
        <v>303</v>
      </c>
      <c r="D309" s="68">
        <v>15</v>
      </c>
      <c r="E309" s="1"/>
      <c r="F309" s="1"/>
      <c r="G309" s="1"/>
      <c r="H309" s="1"/>
      <c r="I309" s="1"/>
    </row>
    <row r="310" spans="1:9" ht="15.75">
      <c r="A310" s="121">
        <f t="shared" si="32"/>
        <v>250</v>
      </c>
      <c r="B310" s="120" t="s">
        <v>1643</v>
      </c>
      <c r="C310" s="5" t="s">
        <v>1642</v>
      </c>
      <c r="D310" s="68">
        <v>15</v>
      </c>
      <c r="E310" s="1"/>
      <c r="F310" s="1"/>
      <c r="G310" s="1"/>
      <c r="H310" s="1"/>
      <c r="I310" s="1"/>
    </row>
    <row r="311" spans="1:9" ht="15.75">
      <c r="A311" s="121">
        <f t="shared" si="32"/>
        <v>251</v>
      </c>
      <c r="B311" s="120" t="s">
        <v>290</v>
      </c>
      <c r="C311" s="5" t="s">
        <v>291</v>
      </c>
      <c r="D311" s="68">
        <v>15</v>
      </c>
      <c r="E311" s="1"/>
      <c r="F311" s="1"/>
      <c r="G311" s="1"/>
      <c r="H311" s="1"/>
      <c r="I311" s="1"/>
    </row>
    <row r="312" spans="1:9" ht="15.75">
      <c r="A312" s="127">
        <f t="shared" si="32"/>
        <v>252</v>
      </c>
      <c r="B312" s="126" t="s">
        <v>1662</v>
      </c>
      <c r="C312" s="5" t="s">
        <v>1661</v>
      </c>
      <c r="D312" s="68">
        <v>15</v>
      </c>
      <c r="E312" s="1"/>
      <c r="F312" s="1"/>
      <c r="G312" s="1"/>
      <c r="H312" s="1"/>
      <c r="I312" s="1"/>
    </row>
    <row r="313" spans="1:9" ht="15.75">
      <c r="A313" s="127">
        <f t="shared" si="32"/>
        <v>253</v>
      </c>
      <c r="B313" s="120" t="s">
        <v>292</v>
      </c>
      <c r="C313" s="5" t="s">
        <v>293</v>
      </c>
      <c r="D313" s="68">
        <v>15</v>
      </c>
      <c r="E313" s="1"/>
      <c r="F313" s="1"/>
      <c r="G313" s="1"/>
      <c r="H313" s="1"/>
      <c r="I313" s="1"/>
    </row>
    <row r="314" spans="1:9" ht="15.75">
      <c r="A314" s="121">
        <f t="shared" si="32"/>
        <v>254</v>
      </c>
      <c r="B314" s="18" t="s">
        <v>913</v>
      </c>
      <c r="C314" s="5" t="s">
        <v>304</v>
      </c>
      <c r="D314" s="68">
        <v>15</v>
      </c>
      <c r="E314" s="1"/>
      <c r="F314" s="1"/>
      <c r="G314" s="1"/>
      <c r="H314" s="1"/>
      <c r="I314" s="1"/>
    </row>
    <row r="315" spans="1:9" ht="15.75">
      <c r="A315" s="121">
        <f t="shared" si="32"/>
        <v>255</v>
      </c>
      <c r="B315" s="18" t="s">
        <v>910</v>
      </c>
      <c r="C315" s="5" t="s">
        <v>911</v>
      </c>
      <c r="D315" s="68">
        <v>15</v>
      </c>
      <c r="E315" s="1"/>
      <c r="F315" s="1"/>
      <c r="G315" s="1"/>
      <c r="H315" s="1"/>
      <c r="I315" s="1"/>
    </row>
    <row r="316" spans="1:9" ht="15.75">
      <c r="A316" s="121">
        <f t="shared" si="32"/>
        <v>256</v>
      </c>
      <c r="B316" s="18" t="s">
        <v>912</v>
      </c>
      <c r="C316" s="5" t="s">
        <v>305</v>
      </c>
      <c r="D316" s="68">
        <v>200</v>
      </c>
      <c r="E316" s="1"/>
      <c r="F316" s="1"/>
      <c r="G316" s="1"/>
      <c r="H316" s="1"/>
      <c r="I316" s="1"/>
    </row>
    <row r="317" spans="1:9" ht="15.75" customHeight="1">
      <c r="A317" s="240" t="s">
        <v>175</v>
      </c>
      <c r="B317" s="241"/>
      <c r="C317" s="241"/>
      <c r="D317" s="241"/>
      <c r="E317" s="1"/>
      <c r="F317" s="1"/>
      <c r="G317" s="1"/>
      <c r="H317" s="1"/>
      <c r="I317" s="1"/>
    </row>
    <row r="318" spans="1:9" ht="15.75">
      <c r="A318" s="34">
        <f>A316+1</f>
        <v>257</v>
      </c>
      <c r="B318" s="19" t="s">
        <v>176</v>
      </c>
      <c r="C318" s="5" t="s">
        <v>177</v>
      </c>
      <c r="D318" s="69">
        <v>70</v>
      </c>
      <c r="E318" s="1"/>
      <c r="F318" s="1"/>
      <c r="G318" s="1"/>
      <c r="H318" s="1"/>
      <c r="I318" s="1"/>
    </row>
    <row r="319" spans="1:9" ht="15.75">
      <c r="A319" s="161">
        <f>A318+1</f>
        <v>258</v>
      </c>
      <c r="B319" s="162" t="s">
        <v>176</v>
      </c>
      <c r="C319" s="5" t="s">
        <v>1756</v>
      </c>
      <c r="D319" s="69">
        <v>150</v>
      </c>
      <c r="E319" s="1"/>
      <c r="F319" s="1"/>
      <c r="G319" s="1"/>
      <c r="H319" s="1"/>
      <c r="I319" s="1"/>
    </row>
    <row r="320" spans="1:9" ht="15.75">
      <c r="A320" s="161">
        <f t="shared" ref="A320:A321" si="33">A319+1</f>
        <v>259</v>
      </c>
      <c r="B320" s="19" t="s">
        <v>178</v>
      </c>
      <c r="C320" s="5" t="s">
        <v>179</v>
      </c>
      <c r="D320" s="69">
        <v>100</v>
      </c>
      <c r="E320" s="1"/>
      <c r="F320" s="1"/>
      <c r="G320" s="1"/>
      <c r="H320" s="1"/>
      <c r="I320" s="1"/>
    </row>
    <row r="321" spans="1:9" ht="15.75">
      <c r="A321" s="161">
        <f t="shared" si="33"/>
        <v>260</v>
      </c>
      <c r="B321" s="19" t="s">
        <v>180</v>
      </c>
      <c r="C321" s="5" t="s">
        <v>181</v>
      </c>
      <c r="D321" s="69">
        <v>100</v>
      </c>
      <c r="E321" s="1"/>
      <c r="F321" s="1"/>
      <c r="G321" s="1"/>
      <c r="H321" s="1"/>
      <c r="I321" s="1"/>
    </row>
    <row r="322" spans="1:9" ht="15.75">
      <c r="A322" s="74">
        <f t="shared" ref="A322:A332" si="34">A321+1</f>
        <v>261</v>
      </c>
      <c r="B322" s="42" t="s">
        <v>1434</v>
      </c>
      <c r="C322" s="5" t="s">
        <v>1433</v>
      </c>
      <c r="D322" s="69">
        <v>100</v>
      </c>
      <c r="E322" s="1"/>
      <c r="F322" s="1"/>
      <c r="G322" s="1"/>
      <c r="H322" s="1"/>
      <c r="I322" s="1"/>
    </row>
    <row r="323" spans="1:9" ht="15.75">
      <c r="A323" s="199">
        <f t="shared" si="34"/>
        <v>262</v>
      </c>
      <c r="B323" s="200" t="s">
        <v>1802</v>
      </c>
      <c r="C323" s="5" t="s">
        <v>1804</v>
      </c>
      <c r="D323" s="69">
        <v>120</v>
      </c>
      <c r="E323" s="1"/>
      <c r="F323" s="1"/>
      <c r="G323" s="1"/>
      <c r="H323" s="1"/>
      <c r="I323" s="1"/>
    </row>
    <row r="324" spans="1:9" ht="15.75">
      <c r="A324" s="199">
        <f t="shared" si="34"/>
        <v>263</v>
      </c>
      <c r="B324" s="200" t="s">
        <v>1802</v>
      </c>
      <c r="C324" s="5" t="s">
        <v>1803</v>
      </c>
      <c r="D324" s="69">
        <v>70</v>
      </c>
      <c r="E324" s="1"/>
      <c r="F324" s="1"/>
      <c r="G324" s="1"/>
      <c r="H324" s="1"/>
      <c r="I324" s="1"/>
    </row>
    <row r="325" spans="1:9" ht="25.5">
      <c r="A325" s="225">
        <f t="shared" si="34"/>
        <v>264</v>
      </c>
      <c r="B325" s="19" t="s">
        <v>182</v>
      </c>
      <c r="C325" s="5" t="s">
        <v>183</v>
      </c>
      <c r="D325" s="69">
        <v>45</v>
      </c>
      <c r="E325" s="1"/>
      <c r="F325" s="1"/>
      <c r="G325" s="1"/>
      <c r="H325" s="1"/>
      <c r="I325" s="1"/>
    </row>
    <row r="326" spans="1:9" ht="15.75">
      <c r="A326" s="225">
        <f t="shared" si="34"/>
        <v>265</v>
      </c>
      <c r="B326" s="19" t="s">
        <v>162</v>
      </c>
      <c r="C326" s="5" t="s">
        <v>184</v>
      </c>
      <c r="D326" s="69">
        <v>70</v>
      </c>
      <c r="E326" s="1"/>
      <c r="F326" s="1"/>
      <c r="G326" s="1"/>
      <c r="H326" s="1"/>
      <c r="I326" s="1"/>
    </row>
    <row r="327" spans="1:9" ht="25.5">
      <c r="A327" s="225">
        <f t="shared" si="34"/>
        <v>266</v>
      </c>
      <c r="B327" s="19" t="s">
        <v>185</v>
      </c>
      <c r="C327" s="5" t="s">
        <v>186</v>
      </c>
      <c r="D327" s="69">
        <v>150</v>
      </c>
      <c r="E327" s="1"/>
      <c r="F327" s="1"/>
      <c r="G327" s="1"/>
      <c r="H327" s="1"/>
      <c r="I327" s="1"/>
    </row>
    <row r="328" spans="1:9" ht="15.75">
      <c r="A328" s="225">
        <f t="shared" si="34"/>
        <v>267</v>
      </c>
      <c r="B328" s="19" t="s">
        <v>187</v>
      </c>
      <c r="C328" s="5" t="s">
        <v>188</v>
      </c>
      <c r="D328" s="69">
        <v>200</v>
      </c>
      <c r="E328" s="1"/>
      <c r="F328" s="1"/>
      <c r="G328" s="1"/>
      <c r="H328" s="1"/>
      <c r="I328" s="1"/>
    </row>
    <row r="329" spans="1:9" ht="15.75">
      <c r="A329" s="74">
        <f t="shared" si="34"/>
        <v>268</v>
      </c>
      <c r="B329" s="19" t="s">
        <v>899</v>
      </c>
      <c r="C329" s="5" t="s">
        <v>189</v>
      </c>
      <c r="D329" s="69">
        <v>45</v>
      </c>
      <c r="E329" s="1"/>
      <c r="F329" s="1"/>
      <c r="G329" s="1"/>
      <c r="H329" s="1"/>
      <c r="I329" s="1"/>
    </row>
    <row r="330" spans="1:9" ht="25.5">
      <c r="A330" s="74">
        <f t="shared" si="34"/>
        <v>269</v>
      </c>
      <c r="B330" s="19" t="s">
        <v>182</v>
      </c>
      <c r="C330" s="5" t="s">
        <v>190</v>
      </c>
      <c r="D330" s="69">
        <v>100</v>
      </c>
      <c r="E330" s="1"/>
      <c r="F330" s="1"/>
      <c r="G330" s="1"/>
      <c r="H330" s="1"/>
      <c r="I330" s="1"/>
    </row>
    <row r="331" spans="1:9" ht="25.5">
      <c r="A331" s="74">
        <f t="shared" si="34"/>
        <v>270</v>
      </c>
      <c r="B331" s="19" t="s">
        <v>162</v>
      </c>
      <c r="C331" s="5" t="s">
        <v>191</v>
      </c>
      <c r="D331" s="69">
        <v>200</v>
      </c>
      <c r="E331" s="1"/>
      <c r="F331" s="1"/>
      <c r="G331" s="1"/>
      <c r="H331" s="1"/>
      <c r="I331" s="1"/>
    </row>
    <row r="332" spans="1:9" ht="38.25">
      <c r="A332" s="74">
        <f t="shared" si="34"/>
        <v>271</v>
      </c>
      <c r="B332" s="19" t="s">
        <v>185</v>
      </c>
      <c r="C332" s="5" t="s">
        <v>192</v>
      </c>
      <c r="D332" s="69">
        <v>400</v>
      </c>
      <c r="E332" s="1"/>
      <c r="F332" s="1"/>
      <c r="G332" s="1"/>
      <c r="H332" s="1"/>
      <c r="I332" s="1"/>
    </row>
    <row r="333" spans="1:9" ht="15.75" customHeight="1">
      <c r="A333" s="240" t="s">
        <v>232</v>
      </c>
      <c r="B333" s="241"/>
      <c r="C333" s="241"/>
      <c r="D333" s="241"/>
      <c r="E333" s="1"/>
      <c r="F333" s="1"/>
      <c r="G333" s="1"/>
      <c r="H333" s="1"/>
      <c r="I333" s="1"/>
    </row>
    <row r="334" spans="1:9" ht="15.75">
      <c r="A334" s="34"/>
      <c r="B334" s="18" t="s">
        <v>233</v>
      </c>
      <c r="C334" s="5" t="s">
        <v>234</v>
      </c>
      <c r="D334" s="68"/>
      <c r="E334" s="1"/>
      <c r="F334" s="1"/>
      <c r="G334" s="1"/>
      <c r="H334" s="1"/>
      <c r="I334" s="1"/>
    </row>
    <row r="335" spans="1:9" ht="15.75">
      <c r="A335" s="34">
        <f>A332+1</f>
        <v>272</v>
      </c>
      <c r="B335" s="18"/>
      <c r="C335" s="5" t="s">
        <v>235</v>
      </c>
      <c r="D335" s="68" t="s">
        <v>236</v>
      </c>
      <c r="E335" s="1"/>
      <c r="F335" s="1"/>
      <c r="G335" s="1"/>
      <c r="H335" s="1"/>
      <c r="I335" s="1"/>
    </row>
    <row r="336" spans="1:9" ht="25.5">
      <c r="A336" s="34">
        <f>A335+1</f>
        <v>273</v>
      </c>
      <c r="B336" s="18"/>
      <c r="C336" s="5" t="s">
        <v>237</v>
      </c>
      <c r="D336" s="68" t="s">
        <v>238</v>
      </c>
      <c r="E336" s="1"/>
      <c r="F336" s="1"/>
      <c r="G336" s="1"/>
      <c r="H336" s="1"/>
      <c r="I336" s="1"/>
    </row>
    <row r="337" spans="1:9" ht="15.75">
      <c r="A337" s="74">
        <f t="shared" ref="A337:A339" si="35">A336+1</f>
        <v>274</v>
      </c>
      <c r="B337" s="18"/>
      <c r="C337" s="5" t="s">
        <v>239</v>
      </c>
      <c r="D337" s="68" t="s">
        <v>240</v>
      </c>
      <c r="E337" s="1"/>
      <c r="F337" s="1"/>
      <c r="G337" s="1"/>
      <c r="H337" s="1"/>
      <c r="I337" s="1"/>
    </row>
    <row r="338" spans="1:9" ht="25.5">
      <c r="A338" s="74">
        <f t="shared" si="35"/>
        <v>275</v>
      </c>
      <c r="B338" s="18"/>
      <c r="C338" s="5" t="s">
        <v>241</v>
      </c>
      <c r="D338" s="68" t="s">
        <v>242</v>
      </c>
      <c r="E338" s="1"/>
      <c r="F338" s="1"/>
      <c r="G338" s="1"/>
      <c r="H338" s="1"/>
      <c r="I338" s="1"/>
    </row>
    <row r="339" spans="1:9" ht="25.5">
      <c r="A339" s="74">
        <f t="shared" si="35"/>
        <v>276</v>
      </c>
      <c r="B339" s="18" t="s">
        <v>243</v>
      </c>
      <c r="C339" s="5" t="s">
        <v>244</v>
      </c>
      <c r="D339" s="68">
        <v>400</v>
      </c>
      <c r="E339" s="1"/>
      <c r="F339" s="1"/>
      <c r="G339" s="1"/>
      <c r="H339" s="1"/>
      <c r="I339" s="1"/>
    </row>
    <row r="340" spans="1:9" ht="15.75" customHeight="1">
      <c r="A340" s="240" t="s">
        <v>245</v>
      </c>
      <c r="B340" s="241"/>
      <c r="C340" s="241"/>
      <c r="D340" s="241"/>
      <c r="E340" s="1"/>
      <c r="F340" s="1"/>
      <c r="G340" s="1"/>
      <c r="H340" s="1"/>
      <c r="I340" s="1"/>
    </row>
    <row r="341" spans="1:9" ht="15.75">
      <c r="A341" s="34">
        <f>A339+1</f>
        <v>277</v>
      </c>
      <c r="B341" s="18" t="s">
        <v>246</v>
      </c>
      <c r="C341" s="5" t="s">
        <v>247</v>
      </c>
      <c r="D341" s="68">
        <v>80</v>
      </c>
      <c r="E341" s="1"/>
      <c r="F341" s="1"/>
      <c r="G341" s="1"/>
      <c r="H341" s="1"/>
      <c r="I341" s="1"/>
    </row>
    <row r="342" spans="1:9" ht="15.75">
      <c r="A342" s="34">
        <f>A341+1</f>
        <v>278</v>
      </c>
      <c r="B342" s="18" t="s">
        <v>248</v>
      </c>
      <c r="C342" s="5" t="s">
        <v>249</v>
      </c>
      <c r="D342" s="68">
        <v>250</v>
      </c>
      <c r="E342" s="1"/>
      <c r="F342" s="1"/>
      <c r="G342" s="1"/>
      <c r="H342" s="1"/>
      <c r="I342" s="1"/>
    </row>
    <row r="343" spans="1:9" ht="15.75">
      <c r="A343" s="74">
        <f t="shared" ref="A343:A352" si="36">A342+1</f>
        <v>279</v>
      </c>
      <c r="B343" s="18" t="s">
        <v>250</v>
      </c>
      <c r="C343" s="5" t="s">
        <v>251</v>
      </c>
      <c r="D343" s="68">
        <v>280</v>
      </c>
      <c r="E343" s="1"/>
      <c r="F343" s="1"/>
      <c r="G343" s="1"/>
      <c r="H343" s="1"/>
      <c r="I343" s="1"/>
    </row>
    <row r="344" spans="1:9" ht="25.5">
      <c r="A344" s="74">
        <f t="shared" si="36"/>
        <v>280</v>
      </c>
      <c r="B344" s="18" t="s">
        <v>252</v>
      </c>
      <c r="C344" s="5" t="s">
        <v>253</v>
      </c>
      <c r="D344" s="68">
        <v>300</v>
      </c>
      <c r="E344" s="1"/>
      <c r="F344" s="1"/>
      <c r="G344" s="1"/>
      <c r="H344" s="1"/>
      <c r="I344" s="1"/>
    </row>
    <row r="345" spans="1:9" ht="15.75">
      <c r="A345" s="74">
        <f t="shared" si="36"/>
        <v>281</v>
      </c>
      <c r="B345" s="18" t="s">
        <v>254</v>
      </c>
      <c r="C345" s="5" t="s">
        <v>255</v>
      </c>
      <c r="D345" s="68">
        <v>150</v>
      </c>
      <c r="E345" s="1"/>
      <c r="F345" s="1"/>
      <c r="G345" s="1"/>
      <c r="H345" s="1"/>
      <c r="I345" s="1"/>
    </row>
    <row r="346" spans="1:9" ht="15.75">
      <c r="A346" s="74">
        <f t="shared" si="36"/>
        <v>282</v>
      </c>
      <c r="B346" s="18" t="s">
        <v>256</v>
      </c>
      <c r="C346" s="5" t="s">
        <v>257</v>
      </c>
      <c r="D346" s="68">
        <v>350</v>
      </c>
      <c r="E346" s="1"/>
      <c r="F346" s="1"/>
      <c r="G346" s="1"/>
      <c r="H346" s="1"/>
      <c r="I346" s="1"/>
    </row>
    <row r="347" spans="1:9" ht="15.75">
      <c r="A347" s="74">
        <f t="shared" si="36"/>
        <v>283</v>
      </c>
      <c r="B347" s="18" t="s">
        <v>258</v>
      </c>
      <c r="C347" s="5" t="s">
        <v>259</v>
      </c>
      <c r="D347" s="68">
        <v>350</v>
      </c>
      <c r="E347" s="1"/>
      <c r="F347" s="1"/>
      <c r="G347" s="1"/>
      <c r="H347" s="1"/>
      <c r="I347" s="1"/>
    </row>
    <row r="348" spans="1:9" ht="25.5">
      <c r="A348" s="74">
        <f t="shared" si="36"/>
        <v>284</v>
      </c>
      <c r="B348" s="18" t="s">
        <v>260</v>
      </c>
      <c r="C348" s="5" t="s">
        <v>261</v>
      </c>
      <c r="D348" s="68">
        <v>35</v>
      </c>
      <c r="E348" s="1"/>
      <c r="F348" s="1"/>
      <c r="G348" s="1"/>
      <c r="H348" s="1"/>
      <c r="I348" s="1"/>
    </row>
    <row r="349" spans="1:9" ht="15.75">
      <c r="A349" s="190">
        <f t="shared" si="36"/>
        <v>285</v>
      </c>
      <c r="B349" s="18" t="s">
        <v>907</v>
      </c>
      <c r="C349" s="5" t="s">
        <v>262</v>
      </c>
      <c r="D349" s="68">
        <v>80</v>
      </c>
      <c r="E349" s="1"/>
      <c r="F349" s="1"/>
      <c r="G349" s="1"/>
      <c r="H349" s="1"/>
      <c r="I349" s="1"/>
    </row>
    <row r="350" spans="1:9" s="143" customFormat="1" ht="15.75">
      <c r="A350" s="228">
        <f t="shared" si="36"/>
        <v>286</v>
      </c>
      <c r="B350" s="227"/>
      <c r="C350" s="5" t="s">
        <v>1799</v>
      </c>
      <c r="D350" s="231">
        <v>400</v>
      </c>
      <c r="E350" s="168"/>
      <c r="F350" s="168"/>
      <c r="G350" s="168"/>
      <c r="H350" s="168"/>
      <c r="I350" s="168"/>
    </row>
    <row r="351" spans="1:9" s="143" customFormat="1" ht="15.75">
      <c r="A351" s="228">
        <f t="shared" si="36"/>
        <v>287</v>
      </c>
      <c r="B351" s="227"/>
      <c r="C351" s="5" t="s">
        <v>1800</v>
      </c>
      <c r="D351" s="231">
        <v>300</v>
      </c>
      <c r="E351" s="168"/>
      <c r="F351" s="168"/>
      <c r="G351" s="168"/>
      <c r="H351" s="168"/>
      <c r="I351" s="168"/>
    </row>
    <row r="352" spans="1:9" ht="25.5">
      <c r="A352" s="190">
        <f t="shared" si="36"/>
        <v>288</v>
      </c>
      <c r="B352" s="18" t="s">
        <v>906</v>
      </c>
      <c r="C352" s="5" t="s">
        <v>263</v>
      </c>
      <c r="D352" s="68">
        <v>400</v>
      </c>
      <c r="E352" s="1"/>
      <c r="F352" s="1"/>
      <c r="G352" s="1"/>
      <c r="H352" s="1"/>
      <c r="I352" s="1"/>
    </row>
    <row r="353" spans="1:9" ht="15.75" customHeight="1">
      <c r="A353" s="240" t="s">
        <v>264</v>
      </c>
      <c r="B353" s="241"/>
      <c r="C353" s="241"/>
      <c r="D353" s="241"/>
      <c r="E353" s="1"/>
      <c r="F353" s="1"/>
      <c r="G353" s="1"/>
      <c r="H353" s="1"/>
      <c r="I353" s="1"/>
    </row>
    <row r="354" spans="1:9" ht="25.5">
      <c r="A354" s="34">
        <f>A352+1</f>
        <v>289</v>
      </c>
      <c r="B354" s="18" t="s">
        <v>265</v>
      </c>
      <c r="C354" s="5" t="s">
        <v>266</v>
      </c>
      <c r="D354" s="68">
        <v>650</v>
      </c>
      <c r="E354" s="1"/>
      <c r="F354" s="1"/>
      <c r="G354" s="1"/>
      <c r="H354" s="1"/>
      <c r="I354" s="1"/>
    </row>
    <row r="355" spans="1:9" ht="25.5">
      <c r="A355" s="34">
        <f>A354+1</f>
        <v>290</v>
      </c>
      <c r="B355" s="18" t="s">
        <v>267</v>
      </c>
      <c r="C355" s="5" t="s">
        <v>268</v>
      </c>
      <c r="D355" s="68">
        <v>500</v>
      </c>
      <c r="E355" s="1"/>
      <c r="F355" s="1"/>
      <c r="G355" s="1"/>
      <c r="H355" s="1"/>
      <c r="I355" s="1"/>
    </row>
    <row r="356" spans="1:9" ht="25.5">
      <c r="A356" s="74">
        <f t="shared" ref="A356:A369" si="37">A355+1</f>
        <v>291</v>
      </c>
      <c r="B356" s="18" t="s">
        <v>269</v>
      </c>
      <c r="C356" s="5" t="s">
        <v>270</v>
      </c>
      <c r="D356" s="68">
        <v>700</v>
      </c>
      <c r="E356" s="1"/>
      <c r="F356" s="1"/>
      <c r="G356" s="1"/>
      <c r="H356" s="1"/>
      <c r="I356" s="1"/>
    </row>
    <row r="357" spans="1:9" ht="25.5">
      <c r="A357" s="225">
        <f t="shared" ref="A357" si="38">A355+1</f>
        <v>291</v>
      </c>
      <c r="B357" s="18" t="s">
        <v>271</v>
      </c>
      <c r="C357" s="5" t="s">
        <v>272</v>
      </c>
      <c r="D357" s="68">
        <v>700</v>
      </c>
      <c r="E357" s="1"/>
      <c r="F357" s="1"/>
      <c r="G357" s="1"/>
      <c r="H357" s="1"/>
      <c r="I357" s="1"/>
    </row>
    <row r="358" spans="1:9" ht="38.25">
      <c r="A358" s="225">
        <f t="shared" ref="A358" si="39">A357+1</f>
        <v>292</v>
      </c>
      <c r="B358" s="18" t="s">
        <v>273</v>
      </c>
      <c r="C358" s="5" t="s">
        <v>274</v>
      </c>
      <c r="D358" s="68">
        <v>700</v>
      </c>
      <c r="E358" s="1"/>
      <c r="F358" s="1"/>
      <c r="G358" s="1"/>
      <c r="H358" s="1"/>
      <c r="I358" s="1"/>
    </row>
    <row r="359" spans="1:9" ht="25.5">
      <c r="A359" s="225">
        <f t="shared" si="37"/>
        <v>293</v>
      </c>
      <c r="B359" s="18" t="s">
        <v>275</v>
      </c>
      <c r="C359" s="5" t="s">
        <v>276</v>
      </c>
      <c r="D359" s="68">
        <v>700</v>
      </c>
      <c r="E359" s="1"/>
      <c r="F359" s="1"/>
      <c r="G359" s="1"/>
      <c r="H359" s="1"/>
      <c r="I359" s="1"/>
    </row>
    <row r="360" spans="1:9" ht="15.75">
      <c r="A360" s="225">
        <v>296</v>
      </c>
      <c r="B360" s="18" t="s">
        <v>908</v>
      </c>
      <c r="C360" s="5" t="s">
        <v>277</v>
      </c>
      <c r="D360" s="68">
        <v>300</v>
      </c>
      <c r="E360" s="1"/>
      <c r="F360" s="1"/>
      <c r="G360" s="1"/>
      <c r="H360" s="1"/>
      <c r="I360" s="1"/>
    </row>
    <row r="361" spans="1:9" ht="15.75">
      <c r="A361" s="225">
        <f t="shared" ref="A361" si="40">A360+1</f>
        <v>297</v>
      </c>
      <c r="B361" s="18" t="s">
        <v>278</v>
      </c>
      <c r="C361" s="5" t="s">
        <v>279</v>
      </c>
      <c r="D361" s="68">
        <v>200</v>
      </c>
      <c r="E361" s="1"/>
      <c r="F361" s="1"/>
      <c r="G361" s="1"/>
      <c r="H361" s="1"/>
      <c r="I361" s="1"/>
    </row>
    <row r="362" spans="1:9" ht="25.5">
      <c r="A362" s="225">
        <f t="shared" si="37"/>
        <v>298</v>
      </c>
      <c r="B362" s="18" t="s">
        <v>280</v>
      </c>
      <c r="C362" s="5" t="s">
        <v>281</v>
      </c>
      <c r="D362" s="68">
        <v>200</v>
      </c>
      <c r="E362" s="1"/>
      <c r="F362" s="1"/>
      <c r="G362" s="1"/>
      <c r="H362" s="1"/>
      <c r="I362" s="1"/>
    </row>
    <row r="363" spans="1:9" ht="15.75">
      <c r="A363" s="225">
        <v>299</v>
      </c>
      <c r="B363" s="18" t="s">
        <v>278</v>
      </c>
      <c r="C363" s="5" t="s">
        <v>282</v>
      </c>
      <c r="D363" s="68">
        <v>200</v>
      </c>
      <c r="E363" s="1"/>
      <c r="F363" s="1"/>
      <c r="G363" s="1"/>
      <c r="H363" s="1"/>
      <c r="I363" s="1"/>
    </row>
    <row r="364" spans="1:9" ht="25.5">
      <c r="A364" s="225">
        <f t="shared" ref="A364" si="41">A363+1</f>
        <v>300</v>
      </c>
      <c r="B364" s="18" t="s">
        <v>278</v>
      </c>
      <c r="C364" s="5" t="s">
        <v>283</v>
      </c>
      <c r="D364" s="68">
        <v>200</v>
      </c>
      <c r="E364" s="1"/>
      <c r="F364" s="1"/>
      <c r="G364" s="1"/>
      <c r="H364" s="1"/>
      <c r="I364" s="1"/>
    </row>
    <row r="365" spans="1:9" ht="51">
      <c r="A365" s="225">
        <f t="shared" si="37"/>
        <v>301</v>
      </c>
      <c r="B365" s="18" t="s">
        <v>271</v>
      </c>
      <c r="C365" s="5" t="s">
        <v>284</v>
      </c>
      <c r="D365" s="68">
        <v>300</v>
      </c>
      <c r="E365" s="1"/>
      <c r="F365" s="1"/>
      <c r="G365" s="1"/>
      <c r="H365" s="1"/>
      <c r="I365" s="1"/>
    </row>
    <row r="366" spans="1:9" s="143" customFormat="1" ht="15.75">
      <c r="A366" s="228">
        <v>302</v>
      </c>
      <c r="B366" s="230"/>
      <c r="C366" s="5" t="s">
        <v>1801</v>
      </c>
      <c r="D366" s="69">
        <v>200</v>
      </c>
      <c r="E366" s="168"/>
      <c r="F366" s="168"/>
      <c r="G366" s="168"/>
      <c r="H366" s="168"/>
      <c r="I366" s="168"/>
    </row>
    <row r="367" spans="1:9" s="143" customFormat="1" ht="25.5">
      <c r="A367" s="228">
        <v>303</v>
      </c>
      <c r="B367" s="230"/>
      <c r="C367" s="5" t="s">
        <v>1790</v>
      </c>
      <c r="D367" s="69">
        <v>200</v>
      </c>
      <c r="E367" s="168"/>
      <c r="F367" s="168"/>
      <c r="G367" s="168"/>
      <c r="H367" s="168"/>
      <c r="I367" s="168"/>
    </row>
    <row r="368" spans="1:9" s="143" customFormat="1" ht="15.75">
      <c r="A368" s="228">
        <f t="shared" si="37"/>
        <v>304</v>
      </c>
      <c r="B368" s="230"/>
      <c r="C368" s="5" t="s">
        <v>1791</v>
      </c>
      <c r="D368" s="69">
        <v>2000</v>
      </c>
      <c r="E368" s="168"/>
      <c r="F368" s="168"/>
      <c r="G368" s="168"/>
      <c r="H368" s="168"/>
      <c r="I368" s="168"/>
    </row>
    <row r="369" spans="1:9" s="143" customFormat="1" ht="25.5">
      <c r="A369" s="228">
        <f t="shared" si="37"/>
        <v>305</v>
      </c>
      <c r="B369" s="230"/>
      <c r="C369" s="5" t="s">
        <v>1798</v>
      </c>
      <c r="D369" s="69">
        <v>500</v>
      </c>
      <c r="E369" s="168"/>
      <c r="F369" s="168"/>
      <c r="G369" s="168"/>
      <c r="H369" s="168"/>
      <c r="I369" s="168"/>
    </row>
    <row r="370" spans="1:9" ht="26.25">
      <c r="A370" s="190">
        <v>306</v>
      </c>
      <c r="B370" s="49" t="s">
        <v>1458</v>
      </c>
      <c r="C370" s="5" t="s">
        <v>1453</v>
      </c>
      <c r="D370" s="68">
        <v>700</v>
      </c>
      <c r="E370" s="1"/>
      <c r="F370" s="1"/>
      <c r="G370" s="1"/>
      <c r="H370" s="1"/>
      <c r="I370" s="1"/>
    </row>
    <row r="371" spans="1:9" ht="15.75">
      <c r="A371" s="242" t="s">
        <v>158</v>
      </c>
      <c r="B371" s="243"/>
      <c r="C371" s="243"/>
      <c r="D371" s="243"/>
      <c r="E371" s="1"/>
      <c r="F371" s="1"/>
      <c r="G371" s="1"/>
      <c r="H371" s="1"/>
      <c r="I371" s="1"/>
    </row>
    <row r="372" spans="1:9" ht="25.5">
      <c r="A372" s="34">
        <f>A370+1</f>
        <v>307</v>
      </c>
      <c r="B372" s="19" t="s">
        <v>899</v>
      </c>
      <c r="C372" s="17" t="s">
        <v>159</v>
      </c>
      <c r="D372" s="69">
        <v>600</v>
      </c>
      <c r="E372" s="1"/>
      <c r="F372" s="1"/>
      <c r="G372" s="1"/>
      <c r="H372" s="1"/>
      <c r="I372" s="1"/>
    </row>
    <row r="373" spans="1:9" ht="25.5">
      <c r="A373" s="137">
        <f>A372+1</f>
        <v>308</v>
      </c>
      <c r="B373" s="139" t="s">
        <v>162</v>
      </c>
      <c r="C373" s="138" t="s">
        <v>1675</v>
      </c>
      <c r="D373" s="69">
        <v>2000</v>
      </c>
      <c r="E373" s="1"/>
      <c r="F373" s="1"/>
      <c r="G373" s="1"/>
      <c r="H373" s="1"/>
      <c r="I373" s="1"/>
    </row>
    <row r="374" spans="1:9" ht="38.25">
      <c r="A374" s="137">
        <f t="shared" ref="A374:A377" si="42">A373+1</f>
        <v>309</v>
      </c>
      <c r="B374" s="139" t="s">
        <v>162</v>
      </c>
      <c r="C374" s="138" t="s">
        <v>1676</v>
      </c>
      <c r="D374" s="69">
        <v>2000</v>
      </c>
      <c r="E374" s="1"/>
      <c r="F374" s="1"/>
      <c r="G374" s="1"/>
      <c r="H374" s="1"/>
      <c r="I374" s="1"/>
    </row>
    <row r="375" spans="1:9" ht="25.5">
      <c r="A375" s="137">
        <f t="shared" si="42"/>
        <v>310</v>
      </c>
      <c r="B375" s="19" t="s">
        <v>899</v>
      </c>
      <c r="C375" s="17" t="s">
        <v>160</v>
      </c>
      <c r="D375" s="69">
        <v>2000</v>
      </c>
      <c r="E375" s="1"/>
      <c r="F375" s="1"/>
      <c r="G375" s="1"/>
      <c r="H375" s="1"/>
      <c r="I375" s="1"/>
    </row>
    <row r="376" spans="1:9" ht="25.5">
      <c r="A376" s="137">
        <f t="shared" si="42"/>
        <v>311</v>
      </c>
      <c r="B376" s="19" t="s">
        <v>899</v>
      </c>
      <c r="C376" s="17" t="s">
        <v>161</v>
      </c>
      <c r="D376" s="69">
        <v>2000</v>
      </c>
      <c r="E376" s="1"/>
      <c r="F376" s="1"/>
      <c r="G376" s="1"/>
      <c r="H376" s="1"/>
      <c r="I376" s="1"/>
    </row>
    <row r="377" spans="1:9" ht="25.5">
      <c r="A377" s="137">
        <f t="shared" si="42"/>
        <v>312</v>
      </c>
      <c r="B377" s="19" t="s">
        <v>162</v>
      </c>
      <c r="C377" s="17" t="s">
        <v>163</v>
      </c>
      <c r="D377" s="69">
        <v>1000</v>
      </c>
      <c r="E377" s="1"/>
      <c r="F377" s="1"/>
      <c r="G377" s="1"/>
      <c r="H377" s="1"/>
      <c r="I377" s="1"/>
    </row>
    <row r="378" spans="1:9" ht="25.5">
      <c r="A378" s="74">
        <f t="shared" ref="A378:A389" si="43">A377+1</f>
        <v>313</v>
      </c>
      <c r="B378" s="19" t="s">
        <v>162</v>
      </c>
      <c r="C378" s="17" t="s">
        <v>164</v>
      </c>
      <c r="D378" s="69">
        <v>2200</v>
      </c>
      <c r="E378" s="1"/>
      <c r="F378" s="1"/>
      <c r="G378" s="1"/>
      <c r="H378" s="1"/>
      <c r="I378" s="1"/>
    </row>
    <row r="379" spans="1:9" ht="25.5">
      <c r="A379" s="74">
        <f t="shared" si="43"/>
        <v>314</v>
      </c>
      <c r="B379" s="19" t="s">
        <v>162</v>
      </c>
      <c r="C379" s="17" t="s">
        <v>165</v>
      </c>
      <c r="D379" s="69">
        <v>2500</v>
      </c>
      <c r="E379" s="1"/>
      <c r="F379" s="1"/>
      <c r="G379" s="1"/>
      <c r="H379" s="1"/>
      <c r="I379" s="1"/>
    </row>
    <row r="380" spans="1:9" ht="25.5">
      <c r="A380" s="74">
        <f t="shared" si="43"/>
        <v>315</v>
      </c>
      <c r="B380" s="19" t="s">
        <v>162</v>
      </c>
      <c r="C380" s="17" t="s">
        <v>166</v>
      </c>
      <c r="D380" s="69">
        <v>3200</v>
      </c>
      <c r="E380" s="1"/>
      <c r="F380" s="1"/>
      <c r="G380" s="1"/>
      <c r="H380" s="1"/>
      <c r="I380" s="1"/>
    </row>
    <row r="381" spans="1:9" ht="25.5">
      <c r="A381" s="74">
        <f t="shared" si="43"/>
        <v>316</v>
      </c>
      <c r="B381" s="19" t="s">
        <v>162</v>
      </c>
      <c r="C381" s="17" t="s">
        <v>167</v>
      </c>
      <c r="D381" s="69">
        <v>3500</v>
      </c>
      <c r="E381" s="1"/>
      <c r="F381" s="1"/>
      <c r="G381" s="1"/>
      <c r="H381" s="1"/>
      <c r="I381" s="1"/>
    </row>
    <row r="382" spans="1:9" ht="25.5">
      <c r="A382" s="74">
        <f t="shared" si="43"/>
        <v>317</v>
      </c>
      <c r="B382" s="19" t="s">
        <v>162</v>
      </c>
      <c r="C382" s="17" t="s">
        <v>168</v>
      </c>
      <c r="D382" s="69">
        <v>3700</v>
      </c>
      <c r="E382" s="1"/>
      <c r="F382" s="1"/>
      <c r="G382" s="1"/>
      <c r="H382" s="1"/>
      <c r="I382" s="1"/>
    </row>
    <row r="383" spans="1:9" ht="25.5">
      <c r="A383" s="74">
        <f t="shared" si="43"/>
        <v>318</v>
      </c>
      <c r="B383" s="19" t="s">
        <v>162</v>
      </c>
      <c r="C383" s="17" t="s">
        <v>169</v>
      </c>
      <c r="D383" s="69">
        <v>1000</v>
      </c>
      <c r="E383" s="1"/>
      <c r="F383" s="1"/>
      <c r="G383" s="1"/>
      <c r="H383" s="1"/>
      <c r="I383" s="1"/>
    </row>
    <row r="384" spans="1:9" ht="25.5">
      <c r="A384" s="74">
        <f t="shared" si="43"/>
        <v>319</v>
      </c>
      <c r="B384" s="19" t="s">
        <v>162</v>
      </c>
      <c r="C384" s="17" t="s">
        <v>170</v>
      </c>
      <c r="D384" s="69">
        <v>2200</v>
      </c>
      <c r="E384" s="1"/>
      <c r="F384" s="1"/>
      <c r="G384" s="1"/>
      <c r="H384" s="1"/>
      <c r="I384" s="1"/>
    </row>
    <row r="385" spans="1:9" ht="25.5">
      <c r="A385" s="74">
        <f t="shared" si="43"/>
        <v>320</v>
      </c>
      <c r="B385" s="19" t="s">
        <v>162</v>
      </c>
      <c r="C385" s="17" t="s">
        <v>171</v>
      </c>
      <c r="D385" s="69">
        <v>2000</v>
      </c>
      <c r="E385" s="1"/>
      <c r="F385" s="1"/>
      <c r="G385" s="1"/>
      <c r="H385" s="1"/>
      <c r="I385" s="1"/>
    </row>
    <row r="386" spans="1:9" ht="63.75">
      <c r="A386" s="74">
        <f t="shared" si="43"/>
        <v>321</v>
      </c>
      <c r="B386" s="19" t="s">
        <v>172</v>
      </c>
      <c r="C386" s="17" t="s">
        <v>686</v>
      </c>
      <c r="D386" s="69">
        <v>4500</v>
      </c>
      <c r="E386" s="1"/>
      <c r="F386" s="1"/>
      <c r="G386" s="1"/>
      <c r="H386" s="1"/>
      <c r="I386" s="1"/>
    </row>
    <row r="387" spans="1:9" ht="25.5">
      <c r="A387" s="74">
        <f t="shared" si="43"/>
        <v>322</v>
      </c>
      <c r="B387" s="19" t="s">
        <v>899</v>
      </c>
      <c r="C387" s="17" t="s">
        <v>874</v>
      </c>
      <c r="D387" s="69">
        <v>2000</v>
      </c>
      <c r="E387" s="1"/>
      <c r="F387" s="1"/>
      <c r="G387" s="1"/>
      <c r="H387" s="1"/>
      <c r="I387" s="1"/>
    </row>
    <row r="388" spans="1:9" ht="38.25">
      <c r="A388" s="119">
        <f t="shared" si="43"/>
        <v>323</v>
      </c>
      <c r="B388" s="19" t="s">
        <v>899</v>
      </c>
      <c r="C388" s="17" t="s">
        <v>173</v>
      </c>
      <c r="D388" s="69">
        <v>400</v>
      </c>
      <c r="E388" s="1"/>
      <c r="F388" s="1"/>
      <c r="G388" s="1"/>
      <c r="H388" s="1"/>
      <c r="I388" s="1"/>
    </row>
    <row r="389" spans="1:9" ht="114.75">
      <c r="A389" s="74">
        <f t="shared" si="43"/>
        <v>324</v>
      </c>
      <c r="B389" s="19" t="s">
        <v>899</v>
      </c>
      <c r="C389" s="17" t="s">
        <v>174</v>
      </c>
      <c r="D389" s="69">
        <v>400</v>
      </c>
      <c r="E389" s="1"/>
      <c r="F389" s="1"/>
      <c r="G389" s="1"/>
      <c r="H389" s="1"/>
      <c r="I389" s="1"/>
    </row>
    <row r="390" spans="1:9" ht="15.75" customHeight="1">
      <c r="A390" s="242" t="s">
        <v>195</v>
      </c>
      <c r="B390" s="243"/>
      <c r="C390" s="243"/>
      <c r="D390" s="243"/>
      <c r="E390" s="1"/>
      <c r="F390" s="1"/>
      <c r="G390" s="1"/>
      <c r="H390" s="1"/>
      <c r="I390" s="1"/>
    </row>
    <row r="391" spans="1:9" ht="15.75">
      <c r="A391" s="34">
        <f>A389+1</f>
        <v>325</v>
      </c>
      <c r="B391" s="19" t="s">
        <v>196</v>
      </c>
      <c r="C391" s="17" t="s">
        <v>197</v>
      </c>
      <c r="D391" s="69">
        <v>16500</v>
      </c>
      <c r="E391" s="1"/>
      <c r="F391" s="1"/>
      <c r="G391" s="1"/>
      <c r="H391" s="1"/>
      <c r="I391" s="1"/>
    </row>
    <row r="392" spans="1:9" ht="25.5">
      <c r="A392" s="34">
        <f>A391+1</f>
        <v>326</v>
      </c>
      <c r="B392" s="29" t="s">
        <v>196</v>
      </c>
      <c r="C392" s="28" t="s">
        <v>1312</v>
      </c>
      <c r="D392" s="69">
        <v>7600</v>
      </c>
      <c r="E392" s="1"/>
      <c r="F392" s="1"/>
      <c r="G392" s="1"/>
      <c r="H392" s="1"/>
      <c r="I392" s="1"/>
    </row>
    <row r="393" spans="1:9" ht="15.75">
      <c r="A393" s="74">
        <f>A392+1</f>
        <v>327</v>
      </c>
      <c r="B393" s="19" t="s">
        <v>198</v>
      </c>
      <c r="C393" s="17" t="s">
        <v>199</v>
      </c>
      <c r="D393" s="69">
        <v>500</v>
      </c>
      <c r="E393" s="1"/>
      <c r="F393" s="1"/>
      <c r="G393" s="1"/>
      <c r="H393" s="1"/>
      <c r="I393" s="1"/>
    </row>
    <row r="394" spans="1:9" ht="15.75">
      <c r="A394" s="240" t="s">
        <v>200</v>
      </c>
      <c r="B394" s="241"/>
      <c r="C394" s="241"/>
      <c r="D394" s="241"/>
      <c r="E394" s="1"/>
      <c r="F394" s="1"/>
      <c r="G394" s="1"/>
      <c r="H394" s="1"/>
      <c r="I394" s="1"/>
    </row>
    <row r="395" spans="1:9" ht="25.5">
      <c r="A395" s="34">
        <f>A393+1</f>
        <v>328</v>
      </c>
      <c r="B395" s="18" t="s">
        <v>881</v>
      </c>
      <c r="C395" s="15" t="s">
        <v>880</v>
      </c>
      <c r="D395" s="68">
        <v>1000</v>
      </c>
      <c r="E395" s="1"/>
      <c r="F395" s="1"/>
      <c r="G395" s="1"/>
      <c r="H395" s="1"/>
      <c r="I395" s="1"/>
    </row>
    <row r="396" spans="1:9" ht="15.75">
      <c r="A396" s="34">
        <f>A395+1</f>
        <v>329</v>
      </c>
      <c r="B396" s="18" t="s">
        <v>201</v>
      </c>
      <c r="C396" s="5" t="s">
        <v>202</v>
      </c>
      <c r="D396" s="68">
        <v>1000</v>
      </c>
      <c r="E396" s="1"/>
      <c r="F396" s="1"/>
      <c r="G396" s="1"/>
      <c r="H396" s="1"/>
      <c r="I396" s="1"/>
    </row>
    <row r="397" spans="1:9" ht="15.75">
      <c r="A397" s="74">
        <f t="shared" ref="A397:A411" si="44">A396+1</f>
        <v>330</v>
      </c>
      <c r="B397" s="18" t="s">
        <v>203</v>
      </c>
      <c r="C397" s="5" t="s">
        <v>204</v>
      </c>
      <c r="D397" s="68">
        <v>600</v>
      </c>
      <c r="E397" s="1"/>
      <c r="F397" s="1"/>
      <c r="G397" s="1"/>
      <c r="H397" s="1"/>
      <c r="I397" s="1"/>
    </row>
    <row r="398" spans="1:9" ht="15.75">
      <c r="A398" s="74">
        <f t="shared" si="44"/>
        <v>331</v>
      </c>
      <c r="B398" s="18" t="s">
        <v>203</v>
      </c>
      <c r="C398" s="5" t="s">
        <v>205</v>
      </c>
      <c r="D398" s="68">
        <v>100</v>
      </c>
      <c r="E398" s="1"/>
      <c r="F398" s="1"/>
      <c r="G398" s="1"/>
      <c r="H398" s="1"/>
      <c r="I398" s="1"/>
    </row>
    <row r="399" spans="1:9" ht="15.75">
      <c r="A399" s="74">
        <f t="shared" si="44"/>
        <v>332</v>
      </c>
      <c r="B399" s="18" t="s">
        <v>206</v>
      </c>
      <c r="C399" s="5" t="s">
        <v>207</v>
      </c>
      <c r="D399" s="68">
        <v>600</v>
      </c>
      <c r="E399" s="1"/>
      <c r="F399" s="1"/>
      <c r="G399" s="1"/>
      <c r="H399" s="1"/>
      <c r="I399" s="1"/>
    </row>
    <row r="400" spans="1:9" ht="15.75">
      <c r="A400" s="74">
        <f t="shared" si="44"/>
        <v>333</v>
      </c>
      <c r="B400" s="18" t="s">
        <v>206</v>
      </c>
      <c r="C400" s="5" t="s">
        <v>208</v>
      </c>
      <c r="D400" s="68">
        <v>100</v>
      </c>
      <c r="E400" s="1"/>
      <c r="F400" s="1"/>
      <c r="G400" s="1"/>
      <c r="H400" s="1"/>
      <c r="I400" s="1"/>
    </row>
    <row r="401" spans="1:9" ht="15.75">
      <c r="A401" s="74">
        <f t="shared" si="44"/>
        <v>334</v>
      </c>
      <c r="B401" s="18" t="s">
        <v>203</v>
      </c>
      <c r="C401" s="5" t="s">
        <v>209</v>
      </c>
      <c r="D401" s="68">
        <v>600</v>
      </c>
      <c r="E401" s="1"/>
      <c r="F401" s="1"/>
      <c r="G401" s="1"/>
      <c r="H401" s="1"/>
      <c r="I401" s="1"/>
    </row>
    <row r="402" spans="1:9" ht="15.75">
      <c r="A402" s="74">
        <f t="shared" si="44"/>
        <v>335</v>
      </c>
      <c r="B402" s="18" t="s">
        <v>203</v>
      </c>
      <c r="C402" s="5" t="s">
        <v>210</v>
      </c>
      <c r="D402" s="68">
        <v>100</v>
      </c>
      <c r="E402" s="1"/>
      <c r="F402" s="1"/>
      <c r="G402" s="1"/>
      <c r="H402" s="1"/>
      <c r="I402" s="1"/>
    </row>
    <row r="403" spans="1:9" ht="15.75">
      <c r="A403" s="74">
        <f t="shared" si="44"/>
        <v>336</v>
      </c>
      <c r="B403" s="18" t="s">
        <v>211</v>
      </c>
      <c r="C403" s="5" t="s">
        <v>212</v>
      </c>
      <c r="D403" s="68">
        <v>1000</v>
      </c>
      <c r="E403" s="1"/>
      <c r="F403" s="1"/>
      <c r="G403" s="1"/>
      <c r="H403" s="1"/>
      <c r="I403" s="1"/>
    </row>
    <row r="404" spans="1:9" ht="15.75">
      <c r="A404" s="74">
        <f t="shared" si="44"/>
        <v>337</v>
      </c>
      <c r="B404" s="18" t="s">
        <v>213</v>
      </c>
      <c r="C404" s="5" t="s">
        <v>214</v>
      </c>
      <c r="D404" s="68">
        <v>500</v>
      </c>
      <c r="E404" s="1"/>
      <c r="F404" s="1"/>
      <c r="G404" s="1"/>
      <c r="H404" s="1"/>
      <c r="I404" s="1"/>
    </row>
    <row r="405" spans="1:9" ht="15.75">
      <c r="A405" s="74">
        <f t="shared" si="44"/>
        <v>338</v>
      </c>
      <c r="B405" s="18" t="s">
        <v>215</v>
      </c>
      <c r="C405" s="5" t="s">
        <v>216</v>
      </c>
      <c r="D405" s="68">
        <v>1000</v>
      </c>
      <c r="E405" s="1"/>
      <c r="F405" s="1"/>
      <c r="G405" s="1"/>
      <c r="H405" s="1"/>
      <c r="I405" s="1"/>
    </row>
    <row r="406" spans="1:9" ht="15.75">
      <c r="A406" s="74">
        <f t="shared" si="44"/>
        <v>339</v>
      </c>
      <c r="B406" s="18" t="s">
        <v>217</v>
      </c>
      <c r="C406" s="5" t="s">
        <v>218</v>
      </c>
      <c r="D406" s="68">
        <v>5600</v>
      </c>
      <c r="E406" s="1"/>
      <c r="F406" s="1"/>
      <c r="G406" s="1"/>
      <c r="H406" s="1"/>
      <c r="I406" s="1"/>
    </row>
    <row r="407" spans="1:9" ht="15.75">
      <c r="A407" s="74">
        <f t="shared" si="44"/>
        <v>340</v>
      </c>
      <c r="B407" s="18" t="s">
        <v>217</v>
      </c>
      <c r="C407" s="5" t="s">
        <v>219</v>
      </c>
      <c r="D407" s="68">
        <v>13000</v>
      </c>
      <c r="E407" s="1"/>
      <c r="F407" s="1"/>
      <c r="G407" s="1"/>
      <c r="H407" s="1"/>
      <c r="I407" s="1"/>
    </row>
    <row r="408" spans="1:9" ht="15.75">
      <c r="A408" s="74">
        <f t="shared" si="44"/>
        <v>341</v>
      </c>
      <c r="B408" s="18" t="s">
        <v>217</v>
      </c>
      <c r="C408" s="5" t="s">
        <v>220</v>
      </c>
      <c r="D408" s="68">
        <v>18000</v>
      </c>
      <c r="E408" s="1"/>
      <c r="F408" s="1"/>
      <c r="G408" s="1"/>
      <c r="H408" s="1"/>
      <c r="I408" s="1"/>
    </row>
    <row r="409" spans="1:9" ht="15.75">
      <c r="A409" s="74">
        <f t="shared" si="44"/>
        <v>342</v>
      </c>
      <c r="B409" s="18" t="s">
        <v>217</v>
      </c>
      <c r="C409" s="5" t="s">
        <v>221</v>
      </c>
      <c r="D409" s="68">
        <v>32900</v>
      </c>
      <c r="E409" s="1"/>
      <c r="F409" s="1"/>
      <c r="G409" s="1"/>
      <c r="H409" s="1"/>
      <c r="I409" s="1"/>
    </row>
    <row r="410" spans="1:9" ht="15.75">
      <c r="A410" s="135">
        <f t="shared" si="44"/>
        <v>343</v>
      </c>
      <c r="B410" s="134" t="s">
        <v>1671</v>
      </c>
      <c r="C410" s="5" t="s">
        <v>1672</v>
      </c>
      <c r="D410" s="68">
        <v>43000</v>
      </c>
      <c r="E410" s="1"/>
      <c r="F410" s="1"/>
      <c r="G410" s="1"/>
      <c r="H410" s="1"/>
      <c r="I410" s="1"/>
    </row>
    <row r="411" spans="1:9" ht="15.75">
      <c r="A411" s="135">
        <f t="shared" si="44"/>
        <v>344</v>
      </c>
      <c r="B411" s="18" t="s">
        <v>217</v>
      </c>
      <c r="C411" s="5" t="s">
        <v>222</v>
      </c>
      <c r="D411" s="68">
        <v>30000</v>
      </c>
      <c r="E411" s="1"/>
      <c r="F411" s="1"/>
      <c r="G411" s="1"/>
      <c r="H411" s="1"/>
      <c r="I411" s="1"/>
    </row>
    <row r="412" spans="1:9" ht="15.75" customHeight="1">
      <c r="A412" s="240" t="s">
        <v>317</v>
      </c>
      <c r="B412" s="241"/>
      <c r="C412" s="241"/>
      <c r="D412" s="241"/>
      <c r="E412" s="1"/>
      <c r="F412" s="1"/>
      <c r="G412" s="1"/>
      <c r="H412" s="1"/>
      <c r="I412" s="1"/>
    </row>
    <row r="413" spans="1:9" ht="38.25">
      <c r="A413" s="16">
        <f>A411+1</f>
        <v>345</v>
      </c>
      <c r="B413" s="18" t="s">
        <v>318</v>
      </c>
      <c r="C413" s="5" t="s">
        <v>682</v>
      </c>
      <c r="D413" s="68">
        <v>650</v>
      </c>
      <c r="E413" s="1"/>
      <c r="F413" s="1"/>
      <c r="G413" s="1"/>
      <c r="H413" s="1"/>
      <c r="I413" s="1"/>
    </row>
    <row r="414" spans="1:9" ht="38.25">
      <c r="A414" s="16">
        <f>A413+1</f>
        <v>346</v>
      </c>
      <c r="B414" s="18" t="s">
        <v>318</v>
      </c>
      <c r="C414" s="5" t="s">
        <v>683</v>
      </c>
      <c r="D414" s="68">
        <v>1105</v>
      </c>
      <c r="E414" s="1"/>
      <c r="F414" s="1"/>
      <c r="G414" s="1"/>
      <c r="H414" s="1"/>
      <c r="I414" s="1"/>
    </row>
    <row r="415" spans="1:9" ht="38.25">
      <c r="A415" s="74">
        <f t="shared" ref="A415:A417" si="45">A414+1</f>
        <v>347</v>
      </c>
      <c r="B415" s="18" t="s">
        <v>319</v>
      </c>
      <c r="C415" s="5" t="s">
        <v>684</v>
      </c>
      <c r="D415" s="68">
        <v>650</v>
      </c>
      <c r="E415" s="1"/>
      <c r="F415" s="1"/>
      <c r="G415" s="1"/>
      <c r="H415" s="1"/>
      <c r="I415" s="1"/>
    </row>
    <row r="416" spans="1:9" ht="38.25">
      <c r="A416" s="74">
        <f t="shared" si="45"/>
        <v>348</v>
      </c>
      <c r="B416" s="18" t="s">
        <v>319</v>
      </c>
      <c r="C416" s="5" t="s">
        <v>685</v>
      </c>
      <c r="D416" s="68">
        <v>1500</v>
      </c>
      <c r="E416" s="1"/>
      <c r="F416" s="1"/>
      <c r="G416" s="1"/>
      <c r="H416" s="1"/>
      <c r="I416" s="1"/>
    </row>
    <row r="417" spans="1:9" ht="38.25">
      <c r="A417" s="206">
        <f t="shared" si="45"/>
        <v>349</v>
      </c>
      <c r="B417" s="205" t="s">
        <v>1813</v>
      </c>
      <c r="C417" s="5" t="s">
        <v>1812</v>
      </c>
      <c r="D417" s="68">
        <v>2000</v>
      </c>
      <c r="E417" s="1"/>
      <c r="F417" s="1"/>
      <c r="G417" s="1"/>
      <c r="H417" s="1"/>
      <c r="I417" s="1"/>
    </row>
    <row r="418" spans="1:9" ht="15.75">
      <c r="A418" s="74">
        <v>350</v>
      </c>
      <c r="B418" s="18" t="s">
        <v>320</v>
      </c>
      <c r="C418" s="5" t="s">
        <v>321</v>
      </c>
      <c r="D418" s="68">
        <v>6670</v>
      </c>
      <c r="E418" s="1"/>
      <c r="F418" s="1"/>
      <c r="G418" s="1"/>
      <c r="H418" s="1"/>
      <c r="I418" s="1"/>
    </row>
    <row r="419" spans="1:9" ht="15.75">
      <c r="A419" s="240" t="s">
        <v>223</v>
      </c>
      <c r="B419" s="241"/>
      <c r="C419" s="241"/>
      <c r="D419" s="241"/>
      <c r="E419" s="1"/>
      <c r="F419" s="1"/>
      <c r="G419" s="1"/>
      <c r="H419" s="1"/>
      <c r="I419" s="1"/>
    </row>
    <row r="420" spans="1:9" ht="15.75">
      <c r="A420" s="43">
        <f>A418+1</f>
        <v>351</v>
      </c>
      <c r="B420" s="18" t="s">
        <v>224</v>
      </c>
      <c r="C420" s="5" t="s">
        <v>225</v>
      </c>
      <c r="D420" s="68">
        <v>1500</v>
      </c>
      <c r="E420" s="1"/>
      <c r="F420" s="1"/>
      <c r="G420" s="1"/>
      <c r="H420" s="1"/>
      <c r="I420" s="1"/>
    </row>
    <row r="421" spans="1:9" ht="15.75">
      <c r="A421" s="43">
        <f>A420+1</f>
        <v>352</v>
      </c>
      <c r="B421" s="18" t="s">
        <v>224</v>
      </c>
      <c r="C421" s="5" t="s">
        <v>226</v>
      </c>
      <c r="D421" s="68">
        <v>1300</v>
      </c>
      <c r="E421" s="1"/>
      <c r="F421" s="1"/>
      <c r="G421" s="1"/>
      <c r="H421" s="1"/>
      <c r="I421" s="1"/>
    </row>
    <row r="422" spans="1:9" ht="15.75">
      <c r="A422" s="74">
        <f t="shared" ref="A422:A424" si="46">A421+1</f>
        <v>353</v>
      </c>
      <c r="B422" s="18" t="s">
        <v>227</v>
      </c>
      <c r="C422" s="5" t="s">
        <v>228</v>
      </c>
      <c r="D422" s="68">
        <v>600</v>
      </c>
      <c r="E422" s="1"/>
      <c r="F422" s="1"/>
      <c r="G422" s="1"/>
      <c r="H422" s="1"/>
      <c r="I422" s="1"/>
    </row>
    <row r="423" spans="1:9" ht="15.75">
      <c r="A423" s="74">
        <f t="shared" si="46"/>
        <v>354</v>
      </c>
      <c r="B423" s="18" t="s">
        <v>229</v>
      </c>
      <c r="C423" s="5" t="s">
        <v>230</v>
      </c>
      <c r="D423" s="68">
        <v>550</v>
      </c>
      <c r="E423" s="1"/>
      <c r="F423" s="1"/>
      <c r="G423" s="1"/>
      <c r="H423" s="1"/>
      <c r="I423" s="1"/>
    </row>
    <row r="424" spans="1:9" ht="15.75">
      <c r="A424" s="74">
        <f t="shared" si="46"/>
        <v>355</v>
      </c>
      <c r="B424" s="18" t="s">
        <v>227</v>
      </c>
      <c r="C424" s="5" t="s">
        <v>231</v>
      </c>
      <c r="D424" s="68">
        <v>700</v>
      </c>
      <c r="E424" s="1"/>
      <c r="F424" s="1"/>
      <c r="G424" s="1"/>
      <c r="H424" s="1"/>
      <c r="I424" s="1"/>
    </row>
    <row r="425" spans="1:9" ht="15.75">
      <c r="A425" s="240" t="s">
        <v>330</v>
      </c>
      <c r="B425" s="241"/>
      <c r="C425" s="241"/>
      <c r="D425" s="241"/>
      <c r="E425" s="1"/>
      <c r="F425" s="1"/>
      <c r="G425" s="1"/>
      <c r="H425" s="1"/>
      <c r="I425" s="1"/>
    </row>
    <row r="426" spans="1:9" ht="25.5">
      <c r="A426" s="16">
        <f>A424+1</f>
        <v>356</v>
      </c>
      <c r="B426" s="18" t="s">
        <v>331</v>
      </c>
      <c r="C426" s="5" t="s">
        <v>332</v>
      </c>
      <c r="D426" s="68">
        <v>9500</v>
      </c>
      <c r="E426" s="1"/>
      <c r="F426" s="1"/>
      <c r="G426" s="1"/>
      <c r="H426" s="1"/>
      <c r="I426" s="1"/>
    </row>
    <row r="427" spans="1:9" ht="25.5">
      <c r="A427" s="16">
        <f>A426+1</f>
        <v>357</v>
      </c>
      <c r="B427" s="18" t="s">
        <v>331</v>
      </c>
      <c r="C427" s="5" t="s">
        <v>333</v>
      </c>
      <c r="D427" s="68">
        <v>2800</v>
      </c>
      <c r="E427" s="1"/>
      <c r="F427" s="1"/>
      <c r="G427" s="1"/>
      <c r="H427" s="1"/>
      <c r="I427" s="1"/>
    </row>
    <row r="428" spans="1:9" ht="25.5">
      <c r="A428" s="74">
        <f t="shared" ref="A428:A438" si="47">A427+1</f>
        <v>358</v>
      </c>
      <c r="B428" s="18" t="s">
        <v>331</v>
      </c>
      <c r="C428" s="5" t="s">
        <v>334</v>
      </c>
      <c r="D428" s="68">
        <v>2300</v>
      </c>
      <c r="E428" s="1"/>
      <c r="F428" s="1"/>
      <c r="G428" s="1"/>
      <c r="H428" s="1"/>
      <c r="I428" s="1"/>
    </row>
    <row r="429" spans="1:9" ht="25.5">
      <c r="A429" s="131">
        <f t="shared" si="47"/>
        <v>359</v>
      </c>
      <c r="B429" s="130" t="s">
        <v>331</v>
      </c>
      <c r="C429" s="5" t="s">
        <v>1670</v>
      </c>
      <c r="D429" s="68">
        <v>1400</v>
      </c>
      <c r="E429" s="1"/>
      <c r="F429" s="1"/>
      <c r="G429" s="1"/>
      <c r="H429" s="1"/>
      <c r="I429" s="1"/>
    </row>
    <row r="430" spans="1:9" ht="25.5">
      <c r="A430" s="131">
        <f t="shared" si="47"/>
        <v>360</v>
      </c>
      <c r="B430" s="18" t="s">
        <v>331</v>
      </c>
      <c r="C430" s="5" t="s">
        <v>335</v>
      </c>
      <c r="D430" s="68">
        <v>1720</v>
      </c>
      <c r="E430" s="1"/>
      <c r="F430" s="1"/>
      <c r="G430" s="1"/>
      <c r="H430" s="1"/>
      <c r="I430" s="1"/>
    </row>
    <row r="431" spans="1:9" ht="25.5">
      <c r="A431" s="74">
        <f t="shared" si="47"/>
        <v>361</v>
      </c>
      <c r="B431" s="18" t="s">
        <v>331</v>
      </c>
      <c r="C431" s="5" t="s">
        <v>336</v>
      </c>
      <c r="D431" s="68">
        <v>920</v>
      </c>
      <c r="E431" s="1"/>
      <c r="F431" s="1"/>
      <c r="G431" s="1"/>
      <c r="H431" s="1"/>
      <c r="I431" s="1"/>
    </row>
    <row r="432" spans="1:9" ht="25.5">
      <c r="A432" s="74">
        <f t="shared" si="47"/>
        <v>362</v>
      </c>
      <c r="B432" s="18" t="s">
        <v>331</v>
      </c>
      <c r="C432" s="5" t="s">
        <v>337</v>
      </c>
      <c r="D432" s="68">
        <v>1400</v>
      </c>
      <c r="E432" s="1"/>
      <c r="F432" s="1"/>
      <c r="G432" s="1"/>
      <c r="H432" s="1"/>
      <c r="I432" s="1"/>
    </row>
    <row r="433" spans="1:9" ht="25.5">
      <c r="A433" s="74">
        <f t="shared" si="47"/>
        <v>363</v>
      </c>
      <c r="B433" s="18" t="s">
        <v>331</v>
      </c>
      <c r="C433" s="5" t="s">
        <v>338</v>
      </c>
      <c r="D433" s="68">
        <v>2800</v>
      </c>
      <c r="E433" s="1"/>
      <c r="F433" s="1"/>
      <c r="G433" s="1"/>
      <c r="H433" s="1"/>
      <c r="I433" s="1"/>
    </row>
    <row r="434" spans="1:9" ht="25.5">
      <c r="A434" s="74">
        <f t="shared" si="47"/>
        <v>364</v>
      </c>
      <c r="B434" s="18" t="s">
        <v>331</v>
      </c>
      <c r="C434" s="5" t="s">
        <v>339</v>
      </c>
      <c r="D434" s="68">
        <v>1400</v>
      </c>
      <c r="E434" s="1"/>
      <c r="F434" s="1"/>
      <c r="G434" s="1"/>
      <c r="H434" s="1"/>
      <c r="I434" s="1"/>
    </row>
    <row r="435" spans="1:9" ht="25.5">
      <c r="A435" s="74">
        <f t="shared" si="47"/>
        <v>365</v>
      </c>
      <c r="B435" s="18" t="s">
        <v>331</v>
      </c>
      <c r="C435" s="5" t="s">
        <v>818</v>
      </c>
      <c r="D435" s="68">
        <v>9300</v>
      </c>
      <c r="E435" s="1"/>
      <c r="F435" s="1"/>
      <c r="G435" s="1"/>
      <c r="H435" s="1"/>
      <c r="I435" s="1"/>
    </row>
    <row r="436" spans="1:9" ht="15.75">
      <c r="A436" s="74">
        <f t="shared" si="47"/>
        <v>366</v>
      </c>
      <c r="B436" s="18" t="s">
        <v>331</v>
      </c>
      <c r="C436" s="5" t="s">
        <v>340</v>
      </c>
      <c r="D436" s="68">
        <v>2000</v>
      </c>
      <c r="E436" s="1"/>
      <c r="F436" s="1"/>
      <c r="G436" s="1"/>
      <c r="H436" s="1"/>
      <c r="I436" s="1"/>
    </row>
    <row r="437" spans="1:9" ht="15.75">
      <c r="A437" s="74">
        <f t="shared" si="47"/>
        <v>367</v>
      </c>
      <c r="B437" s="18" t="s">
        <v>331</v>
      </c>
      <c r="C437" s="5" t="s">
        <v>341</v>
      </c>
      <c r="D437" s="68">
        <v>1350</v>
      </c>
      <c r="E437" s="1"/>
      <c r="F437" s="1"/>
      <c r="G437" s="1"/>
      <c r="H437" s="1"/>
      <c r="I437" s="1"/>
    </row>
    <row r="438" spans="1:9" ht="25.5">
      <c r="A438" s="74">
        <f t="shared" si="47"/>
        <v>368</v>
      </c>
      <c r="B438" s="18" t="s">
        <v>331</v>
      </c>
      <c r="C438" s="5" t="s">
        <v>342</v>
      </c>
      <c r="D438" s="68">
        <v>500</v>
      </c>
      <c r="E438" s="1"/>
      <c r="F438" s="1"/>
      <c r="G438" s="1"/>
      <c r="H438" s="1"/>
      <c r="I438" s="1"/>
    </row>
    <row r="439" spans="1:9" ht="15.75" customHeight="1">
      <c r="A439" s="240" t="s">
        <v>306</v>
      </c>
      <c r="B439" s="241"/>
      <c r="C439" s="241"/>
      <c r="D439" s="241"/>
      <c r="E439" s="1"/>
      <c r="F439" s="1"/>
      <c r="G439" s="1"/>
      <c r="H439" s="1"/>
      <c r="I439" s="1"/>
    </row>
    <row r="440" spans="1:9" ht="38.25">
      <c r="A440" s="34">
        <f>A438+1</f>
        <v>369</v>
      </c>
      <c r="B440" s="18" t="s">
        <v>307</v>
      </c>
      <c r="C440" s="5" t="s">
        <v>667</v>
      </c>
      <c r="D440" s="68">
        <v>600</v>
      </c>
      <c r="E440" s="1"/>
      <c r="F440" s="1"/>
      <c r="G440" s="1"/>
      <c r="H440" s="1"/>
      <c r="I440" s="1"/>
    </row>
    <row r="441" spans="1:9" ht="38.25">
      <c r="A441" s="34">
        <f>A440+1</f>
        <v>370</v>
      </c>
      <c r="B441" s="18" t="s">
        <v>307</v>
      </c>
      <c r="C441" s="5" t="s">
        <v>668</v>
      </c>
      <c r="D441" s="68">
        <v>700</v>
      </c>
      <c r="E441" s="1"/>
      <c r="F441" s="1"/>
      <c r="G441" s="1"/>
      <c r="H441" s="1"/>
      <c r="I441" s="1"/>
    </row>
    <row r="442" spans="1:9" ht="38.25">
      <c r="A442" s="74">
        <f t="shared" ref="A442:A457" si="48">A441+1</f>
        <v>371</v>
      </c>
      <c r="B442" s="18" t="s">
        <v>307</v>
      </c>
      <c r="C442" s="5" t="s">
        <v>669</v>
      </c>
      <c r="D442" s="68">
        <v>2200</v>
      </c>
      <c r="E442" s="1"/>
      <c r="F442" s="1"/>
      <c r="G442" s="1"/>
      <c r="H442" s="1"/>
      <c r="I442" s="1"/>
    </row>
    <row r="443" spans="1:9" ht="51">
      <c r="A443" s="74">
        <f t="shared" si="48"/>
        <v>372</v>
      </c>
      <c r="B443" s="18" t="s">
        <v>309</v>
      </c>
      <c r="C443" s="5" t="s">
        <v>670</v>
      </c>
      <c r="D443" s="68">
        <v>180</v>
      </c>
      <c r="E443" s="1"/>
      <c r="F443" s="1"/>
      <c r="G443" s="1"/>
      <c r="H443" s="1"/>
      <c r="I443" s="1"/>
    </row>
    <row r="444" spans="1:9" ht="38.25">
      <c r="A444" s="74">
        <f t="shared" si="48"/>
        <v>373</v>
      </c>
      <c r="B444" s="18" t="s">
        <v>310</v>
      </c>
      <c r="C444" s="5" t="s">
        <v>671</v>
      </c>
      <c r="D444" s="68">
        <v>325</v>
      </c>
      <c r="E444" s="1"/>
      <c r="F444" s="1"/>
      <c r="G444" s="1"/>
      <c r="H444" s="1"/>
      <c r="I444" s="1"/>
    </row>
    <row r="445" spans="1:9" ht="38.25">
      <c r="A445" s="74">
        <f t="shared" si="48"/>
        <v>374</v>
      </c>
      <c r="B445" s="18" t="s">
        <v>307</v>
      </c>
      <c r="C445" s="5" t="s">
        <v>672</v>
      </c>
      <c r="D445" s="68">
        <v>585</v>
      </c>
      <c r="E445" s="1"/>
      <c r="F445" s="1"/>
      <c r="G445" s="1"/>
      <c r="H445" s="1"/>
      <c r="I445" s="1"/>
    </row>
    <row r="446" spans="1:9" ht="38.25">
      <c r="A446" s="74">
        <f t="shared" si="48"/>
        <v>375</v>
      </c>
      <c r="B446" s="18" t="s">
        <v>307</v>
      </c>
      <c r="C446" s="5" t="s">
        <v>673</v>
      </c>
      <c r="D446" s="68">
        <v>2740</v>
      </c>
      <c r="E446" s="1"/>
      <c r="F446" s="1"/>
      <c r="G446" s="1"/>
      <c r="H446" s="1"/>
      <c r="I446" s="1"/>
    </row>
    <row r="447" spans="1:9" ht="25.5">
      <c r="A447" s="74">
        <f t="shared" si="48"/>
        <v>376</v>
      </c>
      <c r="B447" s="18" t="s">
        <v>311</v>
      </c>
      <c r="C447" s="5" t="s">
        <v>674</v>
      </c>
      <c r="D447" s="68">
        <v>270</v>
      </c>
      <c r="E447" s="1"/>
      <c r="F447" s="1"/>
      <c r="G447" s="1"/>
      <c r="H447" s="1"/>
      <c r="I447" s="1"/>
    </row>
    <row r="448" spans="1:9" ht="25.5">
      <c r="A448" s="74">
        <f t="shared" si="48"/>
        <v>377</v>
      </c>
      <c r="B448" s="18" t="s">
        <v>312</v>
      </c>
      <c r="C448" s="5" t="s">
        <v>675</v>
      </c>
      <c r="D448" s="68">
        <v>270</v>
      </c>
      <c r="E448" s="1"/>
      <c r="F448" s="1"/>
      <c r="G448" s="1"/>
      <c r="H448" s="1"/>
      <c r="I448" s="1"/>
    </row>
    <row r="449" spans="1:9" ht="15.75">
      <c r="A449" s="74">
        <f t="shared" si="48"/>
        <v>378</v>
      </c>
      <c r="B449" s="18" t="s">
        <v>313</v>
      </c>
      <c r="C449" s="5" t="s">
        <v>314</v>
      </c>
      <c r="D449" s="68">
        <v>485</v>
      </c>
      <c r="E449" s="1"/>
      <c r="F449" s="1"/>
      <c r="G449" s="1"/>
      <c r="H449" s="1"/>
      <c r="I449" s="1"/>
    </row>
    <row r="450" spans="1:9" ht="38.25">
      <c r="A450" s="74">
        <f t="shared" si="48"/>
        <v>379</v>
      </c>
      <c r="B450" s="18" t="s">
        <v>307</v>
      </c>
      <c r="C450" s="5" t="s">
        <v>676</v>
      </c>
      <c r="D450" s="68">
        <v>480</v>
      </c>
      <c r="E450" s="1"/>
      <c r="F450" s="1"/>
      <c r="G450" s="1"/>
      <c r="H450" s="1"/>
      <c r="I450" s="1"/>
    </row>
    <row r="451" spans="1:9" ht="38.25">
      <c r="A451" s="74">
        <f t="shared" si="48"/>
        <v>380</v>
      </c>
      <c r="B451" s="18" t="s">
        <v>307</v>
      </c>
      <c r="C451" s="5" t="s">
        <v>677</v>
      </c>
      <c r="D451" s="68">
        <v>1730</v>
      </c>
      <c r="E451" s="1"/>
      <c r="F451" s="1"/>
      <c r="G451" s="1"/>
      <c r="H451" s="1"/>
      <c r="I451" s="1"/>
    </row>
    <row r="452" spans="1:9" ht="38.25">
      <c r="A452" s="74">
        <f t="shared" si="48"/>
        <v>381</v>
      </c>
      <c r="B452" s="18" t="s">
        <v>307</v>
      </c>
      <c r="C452" s="5" t="s">
        <v>678</v>
      </c>
      <c r="D452" s="68">
        <v>100</v>
      </c>
      <c r="E452" s="1"/>
      <c r="F452" s="1"/>
      <c r="G452" s="1"/>
      <c r="H452" s="1"/>
      <c r="I452" s="1"/>
    </row>
    <row r="453" spans="1:9" ht="38.25">
      <c r="A453" s="74">
        <f t="shared" si="48"/>
        <v>382</v>
      </c>
      <c r="B453" s="18" t="s">
        <v>307</v>
      </c>
      <c r="C453" s="5" t="s">
        <v>679</v>
      </c>
      <c r="D453" s="68">
        <v>1300</v>
      </c>
      <c r="E453" s="1"/>
      <c r="F453" s="1"/>
      <c r="G453" s="1"/>
      <c r="H453" s="1"/>
      <c r="I453" s="1"/>
    </row>
    <row r="454" spans="1:9" ht="38.25">
      <c r="A454" s="74">
        <f t="shared" si="48"/>
        <v>383</v>
      </c>
      <c r="B454" s="18" t="s">
        <v>307</v>
      </c>
      <c r="C454" s="5" t="s">
        <v>680</v>
      </c>
      <c r="D454" s="68">
        <v>200</v>
      </c>
      <c r="E454" s="1"/>
      <c r="F454" s="1"/>
      <c r="G454" s="1"/>
      <c r="H454" s="1"/>
      <c r="I454" s="1"/>
    </row>
    <row r="455" spans="1:9" ht="25.5">
      <c r="A455" s="74">
        <f t="shared" si="48"/>
        <v>384</v>
      </c>
      <c r="B455" s="18" t="s">
        <v>307</v>
      </c>
      <c r="C455" s="5" t="s">
        <v>308</v>
      </c>
      <c r="D455" s="68">
        <v>790</v>
      </c>
      <c r="E455" s="1"/>
      <c r="F455" s="1"/>
      <c r="G455" s="1"/>
      <c r="H455" s="1"/>
      <c r="I455" s="1"/>
    </row>
    <row r="456" spans="1:9" ht="38.25">
      <c r="A456" s="74">
        <f t="shared" si="48"/>
        <v>385</v>
      </c>
      <c r="B456" s="18" t="s">
        <v>307</v>
      </c>
      <c r="C456" s="5" t="s">
        <v>681</v>
      </c>
      <c r="D456" s="68">
        <v>1560</v>
      </c>
      <c r="E456" s="1"/>
      <c r="F456" s="1"/>
      <c r="G456" s="1"/>
      <c r="H456" s="1"/>
      <c r="I456" s="1"/>
    </row>
    <row r="457" spans="1:9" ht="15.75">
      <c r="A457" s="74">
        <f t="shared" si="48"/>
        <v>386</v>
      </c>
      <c r="B457" s="18" t="s">
        <v>315</v>
      </c>
      <c r="C457" s="5" t="s">
        <v>316</v>
      </c>
      <c r="D457" s="68">
        <v>395</v>
      </c>
      <c r="E457" s="1"/>
      <c r="F457" s="1"/>
      <c r="G457" s="1"/>
      <c r="H457" s="1"/>
      <c r="I457" s="1"/>
    </row>
    <row r="458" spans="1:9" ht="15.75" customHeight="1">
      <c r="A458" s="240" t="s">
        <v>914</v>
      </c>
      <c r="B458" s="241"/>
      <c r="C458" s="241"/>
      <c r="D458" s="241"/>
      <c r="E458" s="1"/>
      <c r="F458" s="1"/>
      <c r="G458" s="1"/>
      <c r="H458" s="1"/>
      <c r="I458" s="1"/>
    </row>
    <row r="459" spans="1:9" ht="15.75">
      <c r="A459" s="16">
        <f>A457+1</f>
        <v>387</v>
      </c>
      <c r="B459" s="18"/>
      <c r="C459" s="5" t="s">
        <v>324</v>
      </c>
      <c r="D459" s="231">
        <v>900</v>
      </c>
      <c r="E459" s="1"/>
      <c r="F459" s="1"/>
      <c r="G459" s="1"/>
      <c r="H459" s="1"/>
      <c r="I459" s="1"/>
    </row>
    <row r="460" spans="1:9" ht="25.5">
      <c r="A460" s="16">
        <f>A459+1</f>
        <v>388</v>
      </c>
      <c r="B460" s="18"/>
      <c r="C460" s="5" t="s">
        <v>325</v>
      </c>
      <c r="D460" s="231">
        <v>700</v>
      </c>
      <c r="E460" s="1"/>
      <c r="F460" s="1"/>
      <c r="G460" s="1"/>
      <c r="H460" s="1"/>
      <c r="I460" s="1"/>
    </row>
    <row r="461" spans="1:9" ht="25.5">
      <c r="A461" s="74">
        <f t="shared" ref="A461:A473" si="49">A460+1</f>
        <v>389</v>
      </c>
      <c r="B461" s="18"/>
      <c r="C461" s="5" t="s">
        <v>326</v>
      </c>
      <c r="D461" s="231">
        <v>250</v>
      </c>
      <c r="E461" s="1"/>
      <c r="F461" s="1"/>
      <c r="G461" s="1"/>
      <c r="H461" s="1"/>
      <c r="I461" s="1"/>
    </row>
    <row r="462" spans="1:9" ht="25.5">
      <c r="A462" s="74">
        <f t="shared" si="49"/>
        <v>390</v>
      </c>
      <c r="B462" s="33"/>
      <c r="C462" s="5" t="s">
        <v>327</v>
      </c>
      <c r="D462" s="231">
        <v>450</v>
      </c>
      <c r="E462" s="1"/>
      <c r="F462" s="1"/>
      <c r="G462" s="1"/>
      <c r="H462" s="1"/>
      <c r="I462" s="1"/>
    </row>
    <row r="463" spans="1:9" ht="25.5">
      <c r="A463" s="74">
        <f t="shared" si="49"/>
        <v>391</v>
      </c>
      <c r="B463" s="33"/>
      <c r="C463" s="5" t="s">
        <v>322</v>
      </c>
      <c r="D463" s="231">
        <v>1500</v>
      </c>
      <c r="E463" s="1"/>
      <c r="F463" s="1"/>
      <c r="G463" s="1"/>
      <c r="H463" s="1"/>
      <c r="I463" s="1"/>
    </row>
    <row r="464" spans="1:9" ht="25.5">
      <c r="A464" s="74">
        <f t="shared" si="49"/>
        <v>392</v>
      </c>
      <c r="B464" s="33"/>
      <c r="C464" s="5" t="s">
        <v>323</v>
      </c>
      <c r="D464" s="231">
        <v>1000</v>
      </c>
      <c r="E464" s="1"/>
      <c r="F464" s="1"/>
      <c r="G464" s="1"/>
      <c r="H464" s="1"/>
      <c r="I464" s="1"/>
    </row>
    <row r="465" spans="1:9" ht="15.75">
      <c r="A465" s="74">
        <f t="shared" si="49"/>
        <v>393</v>
      </c>
      <c r="B465" s="36"/>
      <c r="C465" s="35" t="s">
        <v>1319</v>
      </c>
      <c r="D465" s="69">
        <v>500</v>
      </c>
      <c r="E465" s="1"/>
      <c r="F465" s="1"/>
      <c r="G465" s="1"/>
      <c r="H465" s="1"/>
      <c r="I465" s="1"/>
    </row>
    <row r="466" spans="1:9" ht="15.75">
      <c r="A466" s="74">
        <f t="shared" si="49"/>
        <v>394</v>
      </c>
      <c r="B466" s="36"/>
      <c r="C466" s="35" t="s">
        <v>1320</v>
      </c>
      <c r="D466" s="69">
        <v>300</v>
      </c>
      <c r="E466" s="1"/>
      <c r="F466" s="1"/>
      <c r="G466" s="1"/>
      <c r="H466" s="1"/>
      <c r="I466" s="1"/>
    </row>
    <row r="467" spans="1:9" ht="15.75">
      <c r="A467" s="190">
        <f t="shared" si="49"/>
        <v>395</v>
      </c>
      <c r="B467" s="36"/>
      <c r="C467" s="35" t="s">
        <v>1321</v>
      </c>
      <c r="D467" s="69">
        <v>500</v>
      </c>
      <c r="E467" s="1"/>
      <c r="F467" s="1"/>
      <c r="G467" s="1"/>
      <c r="H467" s="1"/>
      <c r="I467" s="1"/>
    </row>
    <row r="468" spans="1:9" ht="25.5">
      <c r="A468" s="190">
        <f t="shared" si="49"/>
        <v>396</v>
      </c>
      <c r="B468" s="57"/>
      <c r="C468" s="58" t="s">
        <v>1478</v>
      </c>
      <c r="D468" s="69">
        <v>350</v>
      </c>
      <c r="E468" s="1"/>
      <c r="F468" s="1"/>
      <c r="G468" s="1"/>
      <c r="H468" s="1"/>
      <c r="I468" s="1"/>
    </row>
    <row r="469" spans="1:9" ht="38.25">
      <c r="A469" s="228">
        <f t="shared" si="49"/>
        <v>397</v>
      </c>
      <c r="B469" s="230"/>
      <c r="C469" s="229" t="s">
        <v>1850</v>
      </c>
      <c r="D469" s="192">
        <v>700</v>
      </c>
      <c r="E469" s="1"/>
      <c r="F469" s="1"/>
      <c r="G469" s="1"/>
      <c r="H469" s="1"/>
      <c r="I469" s="1"/>
    </row>
    <row r="470" spans="1:9" ht="38.25">
      <c r="A470" s="228">
        <f t="shared" si="49"/>
        <v>398</v>
      </c>
      <c r="B470" s="230"/>
      <c r="C470" s="229" t="s">
        <v>1851</v>
      </c>
      <c r="D470" s="192">
        <v>900</v>
      </c>
      <c r="E470" s="1"/>
      <c r="F470" s="1"/>
      <c r="G470" s="1"/>
      <c r="H470" s="1"/>
      <c r="I470" s="1"/>
    </row>
    <row r="471" spans="1:9" ht="38.25">
      <c r="A471" s="228">
        <f t="shared" si="49"/>
        <v>399</v>
      </c>
      <c r="B471" s="230"/>
      <c r="C471" s="229" t="s">
        <v>1852</v>
      </c>
      <c r="D471" s="192">
        <v>1800</v>
      </c>
      <c r="E471" s="1"/>
      <c r="F471" s="1"/>
      <c r="G471" s="1"/>
      <c r="H471" s="1"/>
      <c r="I471" s="1"/>
    </row>
    <row r="472" spans="1:9" ht="25.5">
      <c r="A472" s="190">
        <f>A468+1</f>
        <v>397</v>
      </c>
      <c r="B472" s="172"/>
      <c r="C472" s="171" t="s">
        <v>1779</v>
      </c>
      <c r="D472" s="69">
        <v>250</v>
      </c>
      <c r="E472" s="1"/>
      <c r="F472" s="1"/>
      <c r="G472" s="1"/>
      <c r="H472" s="1"/>
      <c r="I472" s="1"/>
    </row>
    <row r="473" spans="1:9" ht="15.75">
      <c r="A473" s="190">
        <f t="shared" si="49"/>
        <v>398</v>
      </c>
      <c r="B473" s="36"/>
      <c r="C473" s="5" t="s">
        <v>120</v>
      </c>
      <c r="D473" s="69">
        <v>350</v>
      </c>
      <c r="E473" s="1"/>
      <c r="F473" s="1"/>
      <c r="G473" s="1"/>
      <c r="H473" s="1"/>
      <c r="I473" s="1"/>
    </row>
    <row r="474" spans="1:9" ht="15.75" customHeight="1">
      <c r="A474" s="240" t="s">
        <v>1328</v>
      </c>
      <c r="B474" s="241"/>
      <c r="C474" s="241"/>
      <c r="D474" s="241"/>
      <c r="E474" s="1"/>
      <c r="F474" s="1"/>
      <c r="G474" s="1"/>
      <c r="H474" s="1"/>
      <c r="I474" s="1"/>
    </row>
    <row r="475" spans="1:9" ht="38.25">
      <c r="A475" s="16">
        <f>A473+1</f>
        <v>399</v>
      </c>
      <c r="B475" s="18"/>
      <c r="C475" s="5" t="s">
        <v>1329</v>
      </c>
      <c r="D475" s="68">
        <v>2800</v>
      </c>
      <c r="E475" s="1"/>
      <c r="F475" s="1"/>
      <c r="G475" s="1"/>
      <c r="H475" s="1"/>
      <c r="I475" s="1"/>
    </row>
    <row r="476" spans="1:9" ht="15.75" customHeight="1">
      <c r="A476" s="256" t="s">
        <v>885</v>
      </c>
      <c r="B476" s="257"/>
      <c r="C476" s="257"/>
      <c r="D476" s="257"/>
      <c r="E476" s="1"/>
      <c r="F476" s="1"/>
      <c r="G476" s="1"/>
      <c r="H476" s="1"/>
      <c r="I476" s="1"/>
    </row>
    <row r="477" spans="1:9" ht="15.75">
      <c r="A477" s="258"/>
      <c r="B477" s="259"/>
      <c r="C477" s="259"/>
      <c r="D477" s="259"/>
      <c r="E477" s="1"/>
      <c r="F477" s="1"/>
      <c r="G477" s="1"/>
      <c r="H477" s="1"/>
      <c r="I477" s="1"/>
    </row>
    <row r="478" spans="1:9" ht="15.75">
      <c r="A478" s="6">
        <v>400</v>
      </c>
      <c r="B478" s="215" t="s">
        <v>56</v>
      </c>
      <c r="C478" s="213" t="s">
        <v>55</v>
      </c>
      <c r="D478" s="214">
        <v>4200</v>
      </c>
      <c r="E478" s="1"/>
      <c r="F478" s="1"/>
      <c r="G478" s="1"/>
      <c r="H478" s="1"/>
      <c r="I478" s="1"/>
    </row>
    <row r="479" spans="1:9" ht="15.75">
      <c r="A479" s="6">
        <f>A478+1</f>
        <v>401</v>
      </c>
      <c r="B479" s="215" t="s">
        <v>56</v>
      </c>
      <c r="C479" s="213" t="s">
        <v>57</v>
      </c>
      <c r="D479" s="214">
        <v>4000</v>
      </c>
      <c r="E479" s="1"/>
      <c r="F479" s="1"/>
      <c r="G479" s="1"/>
      <c r="H479" s="1"/>
      <c r="I479" s="1"/>
    </row>
    <row r="480" spans="1:9" ht="15.75">
      <c r="A480" s="6">
        <f>A479+1</f>
        <v>402</v>
      </c>
      <c r="B480" s="215" t="s">
        <v>56</v>
      </c>
      <c r="C480" s="213" t="s">
        <v>58</v>
      </c>
      <c r="D480" s="214">
        <v>7500</v>
      </c>
      <c r="E480" s="1"/>
      <c r="F480" s="1"/>
      <c r="G480" s="1"/>
      <c r="H480" s="1"/>
      <c r="I480" s="1"/>
    </row>
    <row r="481" spans="1:9" ht="15.6" customHeight="1">
      <c r="A481" s="260">
        <v>403</v>
      </c>
      <c r="B481" s="215" t="s">
        <v>56</v>
      </c>
      <c r="C481" s="261" t="s">
        <v>60</v>
      </c>
      <c r="D481" s="262">
        <v>7500</v>
      </c>
      <c r="E481" s="1"/>
      <c r="F481" s="1"/>
      <c r="G481" s="1"/>
      <c r="H481" s="1"/>
      <c r="I481" s="1"/>
    </row>
    <row r="482" spans="1:9" ht="15.75">
      <c r="A482" s="260"/>
      <c r="B482" s="215" t="s">
        <v>59</v>
      </c>
      <c r="C482" s="261"/>
      <c r="D482" s="262"/>
      <c r="E482" s="1"/>
      <c r="F482" s="1"/>
      <c r="G482" s="1"/>
      <c r="H482" s="1"/>
      <c r="I482" s="1"/>
    </row>
    <row r="483" spans="1:9" ht="15.6" customHeight="1">
      <c r="A483" s="260">
        <v>404</v>
      </c>
      <c r="B483" s="215" t="s">
        <v>56</v>
      </c>
      <c r="C483" s="261" t="s">
        <v>62</v>
      </c>
      <c r="D483" s="262">
        <v>7500</v>
      </c>
      <c r="E483" s="1"/>
      <c r="F483" s="1"/>
      <c r="G483" s="1"/>
      <c r="H483" s="1"/>
      <c r="I483" s="1"/>
    </row>
    <row r="484" spans="1:9" ht="15.75">
      <c r="A484" s="260"/>
      <c r="B484" s="215" t="s">
        <v>61</v>
      </c>
      <c r="C484" s="261"/>
      <c r="D484" s="262"/>
      <c r="E484" s="1"/>
      <c r="F484" s="1"/>
      <c r="G484" s="1"/>
      <c r="H484" s="1"/>
      <c r="I484" s="1"/>
    </row>
    <row r="485" spans="1:9" ht="25.5">
      <c r="A485" s="215">
        <f>A483+1</f>
        <v>405</v>
      </c>
      <c r="B485" s="215" t="s">
        <v>67</v>
      </c>
      <c r="C485" s="151" t="s">
        <v>1700</v>
      </c>
      <c r="D485" s="214">
        <v>3200</v>
      </c>
      <c r="E485" s="1"/>
      <c r="F485" s="1"/>
      <c r="G485" s="1"/>
      <c r="H485" s="1"/>
      <c r="I485" s="1"/>
    </row>
    <row r="486" spans="1:9" ht="25.5">
      <c r="A486" s="215">
        <f>A485+1</f>
        <v>406</v>
      </c>
      <c r="B486" s="215" t="s">
        <v>67</v>
      </c>
      <c r="C486" s="151" t="s">
        <v>1701</v>
      </c>
      <c r="D486" s="214">
        <v>6950</v>
      </c>
      <c r="E486" s="1"/>
      <c r="F486" s="1"/>
      <c r="G486" s="1"/>
      <c r="H486" s="1"/>
      <c r="I486" s="1"/>
    </row>
    <row r="487" spans="1:9" ht="25.5">
      <c r="A487" s="212">
        <f>A486+1</f>
        <v>407</v>
      </c>
      <c r="B487" s="215" t="s">
        <v>61</v>
      </c>
      <c r="C487" s="213" t="s">
        <v>63</v>
      </c>
      <c r="D487" s="214">
        <v>4000</v>
      </c>
      <c r="E487" s="1"/>
      <c r="F487" s="1"/>
      <c r="G487" s="1"/>
      <c r="H487" s="1"/>
      <c r="I487" s="1"/>
    </row>
    <row r="488" spans="1:9" ht="15.75">
      <c r="A488" s="212">
        <f>A487+1</f>
        <v>408</v>
      </c>
      <c r="B488" s="215" t="s">
        <v>59</v>
      </c>
      <c r="C488" s="213" t="s">
        <v>64</v>
      </c>
      <c r="D488" s="214">
        <v>4000</v>
      </c>
      <c r="E488" s="1"/>
      <c r="F488" s="1"/>
      <c r="G488" s="1"/>
      <c r="H488" s="1"/>
      <c r="I488" s="1"/>
    </row>
    <row r="489" spans="1:9" ht="15.75">
      <c r="A489" s="212">
        <f t="shared" ref="A489:A492" si="50">A488+1</f>
        <v>409</v>
      </c>
      <c r="B489" s="215" t="s">
        <v>65</v>
      </c>
      <c r="C489" s="213" t="s">
        <v>66</v>
      </c>
      <c r="D489" s="214">
        <v>4200</v>
      </c>
      <c r="E489" s="1"/>
      <c r="F489" s="1"/>
      <c r="G489" s="1"/>
      <c r="H489" s="1"/>
      <c r="I489" s="1"/>
    </row>
    <row r="490" spans="1:9" ht="15.75">
      <c r="A490" s="212">
        <f t="shared" si="50"/>
        <v>410</v>
      </c>
      <c r="B490" s="215" t="s">
        <v>67</v>
      </c>
      <c r="C490" s="213" t="s">
        <v>68</v>
      </c>
      <c r="D490" s="214">
        <v>4200</v>
      </c>
      <c r="E490" s="1"/>
      <c r="F490" s="1"/>
      <c r="G490" s="1"/>
      <c r="H490" s="1"/>
      <c r="I490" s="1"/>
    </row>
    <row r="491" spans="1:9" ht="25.5">
      <c r="A491" s="212">
        <f t="shared" si="50"/>
        <v>411</v>
      </c>
      <c r="B491" s="215" t="s">
        <v>67</v>
      </c>
      <c r="C491" s="213" t="s">
        <v>69</v>
      </c>
      <c r="D491" s="214">
        <v>4200</v>
      </c>
      <c r="E491" s="1"/>
      <c r="F491" s="1"/>
      <c r="G491" s="1"/>
      <c r="H491" s="1"/>
      <c r="I491" s="1"/>
    </row>
    <row r="492" spans="1:9" ht="25.5">
      <c r="A492" s="212">
        <f t="shared" si="50"/>
        <v>412</v>
      </c>
      <c r="B492" s="215" t="s">
        <v>67</v>
      </c>
      <c r="C492" s="213" t="s">
        <v>70</v>
      </c>
      <c r="D492" s="214">
        <v>5100</v>
      </c>
      <c r="E492" s="1"/>
      <c r="F492" s="1"/>
      <c r="G492" s="1"/>
      <c r="H492" s="1"/>
      <c r="I492" s="1"/>
    </row>
    <row r="493" spans="1:9" ht="15.6" customHeight="1">
      <c r="A493" s="260">
        <f>A492+1</f>
        <v>413</v>
      </c>
      <c r="B493" s="215" t="s">
        <v>65</v>
      </c>
      <c r="C493" s="261" t="s">
        <v>71</v>
      </c>
      <c r="D493" s="262">
        <v>7550</v>
      </c>
      <c r="E493" s="1"/>
      <c r="F493" s="1"/>
      <c r="G493" s="1"/>
      <c r="H493" s="1"/>
      <c r="I493" s="1"/>
    </row>
    <row r="494" spans="1:9" ht="15.75">
      <c r="A494" s="260"/>
      <c r="B494" s="215" t="s">
        <v>67</v>
      </c>
      <c r="C494" s="261"/>
      <c r="D494" s="262"/>
      <c r="E494" s="1"/>
      <c r="F494" s="1"/>
      <c r="G494" s="1"/>
      <c r="H494" s="1"/>
      <c r="I494" s="1"/>
    </row>
    <row r="495" spans="1:9" ht="15.6" customHeight="1">
      <c r="A495" s="260">
        <f>A493+1</f>
        <v>414</v>
      </c>
      <c r="B495" s="215" t="s">
        <v>65</v>
      </c>
      <c r="C495" s="261" t="s">
        <v>1835</v>
      </c>
      <c r="D495" s="262">
        <v>7550</v>
      </c>
      <c r="E495" s="1"/>
      <c r="F495" s="1"/>
      <c r="G495" s="1"/>
      <c r="H495" s="1"/>
      <c r="I495" s="1"/>
    </row>
    <row r="496" spans="1:9" ht="15.75">
      <c r="A496" s="260"/>
      <c r="B496" s="215" t="s">
        <v>67</v>
      </c>
      <c r="C496" s="261"/>
      <c r="D496" s="262"/>
      <c r="E496" s="1"/>
      <c r="F496" s="1"/>
      <c r="G496" s="1"/>
      <c r="H496" s="1"/>
      <c r="I496" s="1"/>
    </row>
    <row r="497" spans="1:9" ht="25.5">
      <c r="A497" s="212">
        <f>A495+1</f>
        <v>415</v>
      </c>
      <c r="B497" s="215" t="s">
        <v>67</v>
      </c>
      <c r="C497" s="213" t="s">
        <v>72</v>
      </c>
      <c r="D497" s="214">
        <v>7550</v>
      </c>
      <c r="E497" s="1"/>
      <c r="F497" s="1"/>
      <c r="G497" s="1"/>
      <c r="H497" s="1"/>
      <c r="I497" s="1"/>
    </row>
    <row r="498" spans="1:9" ht="15.6" customHeight="1">
      <c r="A498" s="260">
        <f>A497+1</f>
        <v>416</v>
      </c>
      <c r="B498" s="215" t="s">
        <v>65</v>
      </c>
      <c r="C498" s="261" t="s">
        <v>73</v>
      </c>
      <c r="D498" s="262">
        <v>12500</v>
      </c>
      <c r="E498" s="1"/>
      <c r="F498" s="1"/>
      <c r="G498" s="1"/>
      <c r="H498" s="1"/>
      <c r="I498" s="1"/>
    </row>
    <row r="499" spans="1:9" ht="15.75">
      <c r="A499" s="260"/>
      <c r="B499" s="215" t="s">
        <v>67</v>
      </c>
      <c r="C499" s="261"/>
      <c r="D499" s="262"/>
      <c r="E499" s="1"/>
      <c r="F499" s="1"/>
      <c r="G499" s="1"/>
      <c r="H499" s="1"/>
      <c r="I499" s="1"/>
    </row>
    <row r="500" spans="1:9" ht="15.6" customHeight="1">
      <c r="A500" s="260">
        <f>A498+1</f>
        <v>417</v>
      </c>
      <c r="B500" s="215" t="s">
        <v>56</v>
      </c>
      <c r="C500" s="261" t="s">
        <v>74</v>
      </c>
      <c r="D500" s="262">
        <v>16400</v>
      </c>
      <c r="E500" s="1"/>
      <c r="F500" s="1"/>
      <c r="G500" s="1"/>
      <c r="H500" s="1"/>
      <c r="I500" s="1"/>
    </row>
    <row r="501" spans="1:9" ht="15.75">
      <c r="A501" s="260"/>
      <c r="B501" s="215" t="s">
        <v>65</v>
      </c>
      <c r="C501" s="261"/>
      <c r="D501" s="262"/>
      <c r="E501" s="1"/>
      <c r="F501" s="1"/>
      <c r="G501" s="1"/>
      <c r="H501" s="1"/>
      <c r="I501" s="1"/>
    </row>
    <row r="502" spans="1:9" ht="15.75">
      <c r="A502" s="260"/>
      <c r="B502" s="215" t="s">
        <v>67</v>
      </c>
      <c r="C502" s="261"/>
      <c r="D502" s="262"/>
      <c r="E502" s="1"/>
      <c r="F502" s="1"/>
      <c r="G502" s="1"/>
      <c r="H502" s="1"/>
      <c r="I502" s="1"/>
    </row>
    <row r="503" spans="1:9" ht="25.5">
      <c r="A503" s="212">
        <f>A500+1</f>
        <v>418</v>
      </c>
      <c r="B503" s="215" t="s">
        <v>56</v>
      </c>
      <c r="C503" s="213" t="s">
        <v>75</v>
      </c>
      <c r="D503" s="214">
        <v>4200</v>
      </c>
      <c r="E503" s="1"/>
      <c r="F503" s="1"/>
      <c r="G503" s="1"/>
      <c r="H503" s="1"/>
      <c r="I503" s="1"/>
    </row>
    <row r="504" spans="1:9" ht="25.5">
      <c r="A504" s="212">
        <f>A503+1</f>
        <v>419</v>
      </c>
      <c r="B504" s="215" t="s">
        <v>56</v>
      </c>
      <c r="C504" s="213" t="s">
        <v>76</v>
      </c>
      <c r="D504" s="214">
        <v>4000</v>
      </c>
      <c r="E504" s="1"/>
      <c r="F504" s="1"/>
      <c r="G504" s="1"/>
      <c r="H504" s="1"/>
      <c r="I504" s="1"/>
    </row>
    <row r="505" spans="1:9" ht="25.5">
      <c r="A505" s="212">
        <f t="shared" ref="A505:A508" si="51">A504+1</f>
        <v>420</v>
      </c>
      <c r="B505" s="215" t="s">
        <v>56</v>
      </c>
      <c r="C505" s="213" t="s">
        <v>77</v>
      </c>
      <c r="D505" s="214">
        <v>7400</v>
      </c>
      <c r="E505" s="1"/>
      <c r="F505" s="1"/>
      <c r="G505" s="1"/>
      <c r="H505" s="1"/>
      <c r="I505" s="1"/>
    </row>
    <row r="506" spans="1:9" ht="25.5">
      <c r="A506" s="212">
        <f t="shared" si="51"/>
        <v>421</v>
      </c>
      <c r="B506" s="215" t="s">
        <v>56</v>
      </c>
      <c r="C506" s="213" t="s">
        <v>78</v>
      </c>
      <c r="D506" s="214">
        <v>7200</v>
      </c>
      <c r="E506" s="1"/>
      <c r="F506" s="1"/>
      <c r="G506" s="1"/>
      <c r="H506" s="1"/>
      <c r="I506" s="1"/>
    </row>
    <row r="507" spans="1:9" ht="25.5">
      <c r="A507" s="212">
        <f t="shared" si="51"/>
        <v>422</v>
      </c>
      <c r="B507" s="215" t="s">
        <v>56</v>
      </c>
      <c r="C507" s="213" t="s">
        <v>79</v>
      </c>
      <c r="D507" s="214">
        <v>7400</v>
      </c>
      <c r="E507" s="1"/>
      <c r="F507" s="1"/>
      <c r="G507" s="1"/>
      <c r="H507" s="1"/>
      <c r="I507" s="1"/>
    </row>
    <row r="508" spans="1:9" ht="25.5">
      <c r="A508" s="212">
        <f t="shared" si="51"/>
        <v>423</v>
      </c>
      <c r="B508" s="215" t="s">
        <v>56</v>
      </c>
      <c r="C508" s="213" t="s">
        <v>80</v>
      </c>
      <c r="D508" s="214">
        <v>11000</v>
      </c>
      <c r="E508" s="1"/>
      <c r="F508" s="1"/>
      <c r="G508" s="1"/>
      <c r="H508" s="1"/>
      <c r="I508" s="1"/>
    </row>
    <row r="509" spans="1:9" ht="15.6" customHeight="1">
      <c r="A509" s="260">
        <f>A508+1</f>
        <v>424</v>
      </c>
      <c r="B509" s="215" t="s">
        <v>56</v>
      </c>
      <c r="C509" s="261" t="s">
        <v>81</v>
      </c>
      <c r="D509" s="262">
        <v>7200</v>
      </c>
      <c r="E509" s="1"/>
      <c r="F509" s="1"/>
      <c r="G509" s="1"/>
      <c r="H509" s="1"/>
      <c r="I509" s="1"/>
    </row>
    <row r="510" spans="1:9" ht="15.75">
      <c r="A510" s="260"/>
      <c r="B510" s="215" t="s">
        <v>67</v>
      </c>
      <c r="C510" s="261"/>
      <c r="D510" s="262"/>
      <c r="E510" s="1"/>
      <c r="F510" s="1"/>
      <c r="G510" s="1"/>
      <c r="H510" s="1"/>
      <c r="I510" s="1"/>
    </row>
    <row r="511" spans="1:9" ht="15.75">
      <c r="A511" s="212">
        <f>A509+1</f>
        <v>425</v>
      </c>
      <c r="B511" s="215" t="s">
        <v>67</v>
      </c>
      <c r="C511" s="213" t="s">
        <v>82</v>
      </c>
      <c r="D511" s="214">
        <v>3300</v>
      </c>
      <c r="E511" s="1"/>
      <c r="F511" s="1"/>
      <c r="G511" s="1"/>
      <c r="H511" s="1"/>
      <c r="I511" s="1"/>
    </row>
    <row r="512" spans="1:9" ht="25.5">
      <c r="A512" s="212">
        <f>A511+1</f>
        <v>426</v>
      </c>
      <c r="B512" s="215" t="s">
        <v>67</v>
      </c>
      <c r="C512" s="213" t="s">
        <v>83</v>
      </c>
      <c r="D512" s="214">
        <v>5900</v>
      </c>
      <c r="E512" s="1"/>
      <c r="F512" s="1"/>
      <c r="G512" s="1"/>
      <c r="H512" s="1"/>
      <c r="I512" s="1"/>
    </row>
    <row r="513" spans="1:9" ht="15.75">
      <c r="A513" s="212">
        <f t="shared" ref="A513:A528" si="52">A512+1</f>
        <v>427</v>
      </c>
      <c r="B513" s="215" t="s">
        <v>67</v>
      </c>
      <c r="C513" s="213" t="s">
        <v>84</v>
      </c>
      <c r="D513" s="214" t="s">
        <v>85</v>
      </c>
      <c r="E513" s="1"/>
      <c r="F513" s="1"/>
      <c r="G513" s="1"/>
      <c r="H513" s="1"/>
      <c r="I513" s="1"/>
    </row>
    <row r="514" spans="1:9" ht="15.75">
      <c r="A514" s="212">
        <f t="shared" si="52"/>
        <v>428</v>
      </c>
      <c r="B514" s="215" t="s">
        <v>67</v>
      </c>
      <c r="C514" s="213" t="s">
        <v>86</v>
      </c>
      <c r="D514" s="214" t="s">
        <v>85</v>
      </c>
      <c r="E514" s="1"/>
      <c r="F514" s="1"/>
      <c r="G514" s="1"/>
      <c r="H514" s="1"/>
      <c r="I514" s="1"/>
    </row>
    <row r="515" spans="1:9" ht="15.75">
      <c r="A515" s="212">
        <f t="shared" si="52"/>
        <v>429</v>
      </c>
      <c r="B515" s="215" t="s">
        <v>67</v>
      </c>
      <c r="C515" s="213" t="s">
        <v>87</v>
      </c>
      <c r="D515" s="214" t="s">
        <v>85</v>
      </c>
      <c r="E515" s="1"/>
      <c r="F515" s="1"/>
      <c r="G515" s="1"/>
      <c r="H515" s="1"/>
      <c r="I515" s="1"/>
    </row>
    <row r="516" spans="1:9" ht="15.75">
      <c r="A516" s="212">
        <f t="shared" si="52"/>
        <v>430</v>
      </c>
      <c r="B516" s="215" t="s">
        <v>67</v>
      </c>
      <c r="C516" s="213" t="s">
        <v>88</v>
      </c>
      <c r="D516" s="214">
        <v>3000</v>
      </c>
      <c r="E516" s="1"/>
      <c r="F516" s="1"/>
      <c r="G516" s="1"/>
      <c r="H516" s="1"/>
      <c r="I516" s="1"/>
    </row>
    <row r="517" spans="1:9" ht="15.75">
      <c r="A517" s="212">
        <f t="shared" si="52"/>
        <v>431</v>
      </c>
      <c r="B517" s="215" t="s">
        <v>89</v>
      </c>
      <c r="C517" s="213" t="s">
        <v>90</v>
      </c>
      <c r="D517" s="214">
        <v>5500</v>
      </c>
      <c r="E517" s="1"/>
      <c r="F517" s="1"/>
      <c r="G517" s="1"/>
      <c r="H517" s="1"/>
      <c r="I517" s="1"/>
    </row>
    <row r="518" spans="1:9" ht="15.75">
      <c r="A518" s="212">
        <f t="shared" si="52"/>
        <v>432</v>
      </c>
      <c r="B518" s="215" t="s">
        <v>89</v>
      </c>
      <c r="C518" s="213" t="s">
        <v>91</v>
      </c>
      <c r="D518" s="214">
        <v>9900</v>
      </c>
      <c r="E518" s="1"/>
      <c r="F518" s="1"/>
      <c r="G518" s="1"/>
      <c r="H518" s="1"/>
      <c r="I518" s="1"/>
    </row>
    <row r="519" spans="1:9" ht="15.75">
      <c r="A519" s="212">
        <f t="shared" si="52"/>
        <v>433</v>
      </c>
      <c r="B519" s="215" t="s">
        <v>89</v>
      </c>
      <c r="C519" s="213" t="s">
        <v>92</v>
      </c>
      <c r="D519" s="214">
        <v>5500</v>
      </c>
      <c r="E519" s="1"/>
      <c r="F519" s="1"/>
      <c r="G519" s="1"/>
      <c r="H519" s="1"/>
      <c r="I519" s="1"/>
    </row>
    <row r="520" spans="1:9" ht="15.75">
      <c r="A520" s="212">
        <f t="shared" si="52"/>
        <v>434</v>
      </c>
      <c r="B520" s="215" t="s">
        <v>89</v>
      </c>
      <c r="C520" s="213" t="s">
        <v>93</v>
      </c>
      <c r="D520" s="214">
        <v>9900</v>
      </c>
      <c r="E520" s="1"/>
      <c r="F520" s="1"/>
      <c r="G520" s="1"/>
      <c r="H520" s="1"/>
      <c r="I520" s="1"/>
    </row>
    <row r="521" spans="1:9" ht="15.75">
      <c r="A521" s="212">
        <f>A520+1</f>
        <v>435</v>
      </c>
      <c r="B521" s="215" t="s">
        <v>89</v>
      </c>
      <c r="C521" s="213" t="s">
        <v>94</v>
      </c>
      <c r="D521" s="214">
        <v>5500</v>
      </c>
      <c r="E521" s="1"/>
      <c r="F521" s="1"/>
      <c r="G521" s="1"/>
      <c r="H521" s="1"/>
      <c r="I521" s="1"/>
    </row>
    <row r="522" spans="1:9" ht="15.75">
      <c r="A522" s="212">
        <f t="shared" si="52"/>
        <v>436</v>
      </c>
      <c r="B522" s="215" t="s">
        <v>89</v>
      </c>
      <c r="C522" s="213" t="s">
        <v>95</v>
      </c>
      <c r="D522" s="214">
        <v>9900</v>
      </c>
      <c r="E522" s="1"/>
      <c r="F522" s="1"/>
      <c r="G522" s="1"/>
      <c r="H522" s="1"/>
      <c r="I522" s="1"/>
    </row>
    <row r="523" spans="1:9" ht="15.75">
      <c r="A523" s="212">
        <f t="shared" si="52"/>
        <v>437</v>
      </c>
      <c r="B523" s="215" t="s">
        <v>89</v>
      </c>
      <c r="C523" s="213" t="s">
        <v>96</v>
      </c>
      <c r="D523" s="214">
        <v>5500</v>
      </c>
      <c r="E523" s="1"/>
      <c r="F523" s="1"/>
      <c r="G523" s="1"/>
      <c r="H523" s="1"/>
      <c r="I523" s="1"/>
    </row>
    <row r="524" spans="1:9" ht="15.75">
      <c r="A524" s="212">
        <f t="shared" si="52"/>
        <v>438</v>
      </c>
      <c r="B524" s="215" t="s">
        <v>89</v>
      </c>
      <c r="C524" s="213" t="s">
        <v>97</v>
      </c>
      <c r="D524" s="214">
        <v>9900</v>
      </c>
      <c r="E524" s="1"/>
      <c r="F524" s="1"/>
      <c r="G524" s="1"/>
      <c r="H524" s="1"/>
      <c r="I524" s="1"/>
    </row>
    <row r="525" spans="1:9" ht="15.75">
      <c r="A525" s="212">
        <f t="shared" si="52"/>
        <v>439</v>
      </c>
      <c r="B525" s="215" t="s">
        <v>89</v>
      </c>
      <c r="C525" s="213" t="s">
        <v>98</v>
      </c>
      <c r="D525" s="214">
        <v>5800</v>
      </c>
      <c r="E525" s="1"/>
      <c r="F525" s="1"/>
      <c r="G525" s="1"/>
      <c r="H525" s="1"/>
      <c r="I525" s="1"/>
    </row>
    <row r="526" spans="1:9" ht="15.75">
      <c r="A526" s="212">
        <f t="shared" si="52"/>
        <v>440</v>
      </c>
      <c r="B526" s="215" t="s">
        <v>89</v>
      </c>
      <c r="C526" s="213" t="s">
        <v>99</v>
      </c>
      <c r="D526" s="214">
        <v>5800</v>
      </c>
      <c r="E526" s="1"/>
      <c r="F526" s="1"/>
      <c r="G526" s="1"/>
      <c r="H526" s="1"/>
      <c r="I526" s="1"/>
    </row>
    <row r="527" spans="1:9" ht="15.75">
      <c r="A527" s="212">
        <f t="shared" si="52"/>
        <v>441</v>
      </c>
      <c r="B527" s="215" t="s">
        <v>89</v>
      </c>
      <c r="C527" s="213" t="s">
        <v>100</v>
      </c>
      <c r="D527" s="214">
        <v>5800</v>
      </c>
      <c r="E527" s="1"/>
      <c r="F527" s="1"/>
      <c r="G527" s="1"/>
      <c r="H527" s="1"/>
      <c r="I527" s="1"/>
    </row>
    <row r="528" spans="1:9" ht="15.75">
      <c r="A528" s="212">
        <f t="shared" si="52"/>
        <v>442</v>
      </c>
      <c r="B528" s="215" t="s">
        <v>1681</v>
      </c>
      <c r="C528" s="213" t="s">
        <v>1680</v>
      </c>
      <c r="D528" s="214">
        <v>2500</v>
      </c>
      <c r="E528" s="1"/>
      <c r="F528" s="1"/>
      <c r="G528" s="1"/>
      <c r="H528" s="1"/>
      <c r="I528" s="1"/>
    </row>
    <row r="529" spans="1:9" ht="15.6" customHeight="1">
      <c r="A529" s="260">
        <f>A528+1</f>
        <v>443</v>
      </c>
      <c r="B529" s="215" t="s">
        <v>67</v>
      </c>
      <c r="C529" s="261" t="s">
        <v>101</v>
      </c>
      <c r="D529" s="262">
        <v>9250</v>
      </c>
      <c r="E529" s="1"/>
      <c r="F529" s="1"/>
      <c r="G529" s="1"/>
      <c r="H529" s="1"/>
      <c r="I529" s="1"/>
    </row>
    <row r="530" spans="1:9" ht="15.75">
      <c r="A530" s="260"/>
      <c r="B530" s="215" t="s">
        <v>89</v>
      </c>
      <c r="C530" s="261"/>
      <c r="D530" s="262"/>
      <c r="E530" s="1"/>
      <c r="F530" s="1"/>
      <c r="G530" s="1"/>
      <c r="H530" s="1"/>
      <c r="I530" s="1"/>
    </row>
    <row r="531" spans="1:9" ht="21">
      <c r="B531" s="30" t="s">
        <v>1718</v>
      </c>
      <c r="C531" s="30"/>
      <c r="D531" s="30" t="s">
        <v>1719</v>
      </c>
      <c r="E531" s="30"/>
      <c r="H531" s="133"/>
    </row>
    <row r="533" spans="1:9" ht="15.75">
      <c r="A533" s="85"/>
      <c r="B533" s="83"/>
      <c r="C533" s="84"/>
      <c r="D533" s="94"/>
      <c r="E533" s="1"/>
      <c r="F533" s="1"/>
      <c r="G533" s="1"/>
      <c r="H533" s="1"/>
      <c r="I533" s="1"/>
    </row>
    <row r="534" spans="1:9" ht="15.75">
      <c r="A534" s="85"/>
      <c r="B534" s="83"/>
      <c r="C534" s="84"/>
      <c r="D534" s="94"/>
      <c r="E534" s="1"/>
      <c r="F534" s="1"/>
      <c r="G534" s="1"/>
      <c r="H534" s="1"/>
      <c r="I534" s="1"/>
    </row>
    <row r="535" spans="1:9" ht="15.75">
      <c r="A535" s="85"/>
      <c r="B535" s="83"/>
      <c r="C535" s="84"/>
      <c r="D535" s="94"/>
      <c r="E535" s="1"/>
      <c r="F535" s="1"/>
      <c r="G535" s="1"/>
      <c r="H535" s="1"/>
      <c r="I535" s="1"/>
    </row>
    <row r="536" spans="1:9" ht="15.75">
      <c r="A536" s="85"/>
      <c r="B536" s="83"/>
      <c r="C536" s="84"/>
      <c r="D536" s="94"/>
      <c r="E536" s="1"/>
      <c r="F536" s="1"/>
      <c r="G536" s="1"/>
      <c r="H536" s="1"/>
      <c r="I536" s="1"/>
    </row>
    <row r="537" spans="1:9" ht="15.75">
      <c r="A537" s="85"/>
      <c r="B537" s="83"/>
      <c r="C537" s="84"/>
      <c r="D537" s="94"/>
      <c r="E537" s="1"/>
      <c r="F537" s="1"/>
      <c r="G537" s="1"/>
      <c r="H537" s="1"/>
      <c r="I537" s="1"/>
    </row>
    <row r="538" spans="1:9" ht="15.75">
      <c r="A538" s="85"/>
      <c r="B538" s="83"/>
      <c r="C538" s="84"/>
      <c r="D538" s="94"/>
      <c r="E538" s="1"/>
      <c r="F538" s="1"/>
      <c r="G538" s="1"/>
      <c r="H538" s="1"/>
      <c r="I538" s="1"/>
    </row>
    <row r="539" spans="1:9" ht="15.75">
      <c r="A539" s="85"/>
      <c r="B539" s="83"/>
      <c r="C539" s="84"/>
      <c r="D539" s="94"/>
      <c r="E539" s="1"/>
      <c r="F539" s="1"/>
      <c r="G539" s="1"/>
      <c r="H539" s="1"/>
      <c r="I539" s="1"/>
    </row>
    <row r="540" spans="1:9" ht="15.75">
      <c r="A540" s="85"/>
      <c r="B540" s="83"/>
      <c r="C540" s="84"/>
      <c r="D540" s="94"/>
      <c r="E540" s="1"/>
      <c r="F540" s="1"/>
      <c r="G540" s="1"/>
      <c r="H540" s="1"/>
      <c r="I540" s="1"/>
    </row>
    <row r="541" spans="1:9" ht="15.75">
      <c r="A541" s="85"/>
      <c r="B541" s="83"/>
      <c r="C541" s="84"/>
      <c r="D541" s="94"/>
      <c r="E541" s="1"/>
      <c r="F541" s="1"/>
      <c r="G541" s="1"/>
      <c r="H541" s="1"/>
      <c r="I541" s="1"/>
    </row>
    <row r="542" spans="1:9" ht="15.75">
      <c r="A542" s="85"/>
      <c r="B542" s="83"/>
      <c r="C542" s="84"/>
      <c r="D542" s="94"/>
      <c r="E542" s="1"/>
      <c r="F542" s="1"/>
      <c r="G542" s="1"/>
      <c r="H542" s="1"/>
      <c r="I542" s="1"/>
    </row>
    <row r="543" spans="1:9" ht="15.75">
      <c r="A543" s="85"/>
      <c r="B543" s="83"/>
      <c r="C543" s="84"/>
      <c r="D543" s="94"/>
      <c r="E543" s="1"/>
      <c r="F543" s="1"/>
      <c r="G543" s="1"/>
      <c r="H543" s="1"/>
      <c r="I543" s="1"/>
    </row>
    <row r="544" spans="1:9" ht="15.75">
      <c r="A544" s="85"/>
      <c r="B544" s="83"/>
      <c r="C544" s="84"/>
      <c r="D544" s="94"/>
      <c r="E544" s="1"/>
      <c r="F544" s="1"/>
      <c r="G544" s="1"/>
      <c r="H544" s="1"/>
      <c r="I544" s="1"/>
    </row>
    <row r="545" spans="1:9" ht="15.75">
      <c r="A545" s="85"/>
      <c r="B545" s="83"/>
      <c r="C545" s="84"/>
      <c r="D545" s="94"/>
      <c r="E545" s="1"/>
      <c r="F545" s="1"/>
      <c r="G545" s="1"/>
      <c r="H545" s="1"/>
      <c r="I545" s="1"/>
    </row>
    <row r="546" spans="1:9" ht="15.75">
      <c r="A546" s="85"/>
      <c r="B546" s="83"/>
      <c r="C546" s="84"/>
      <c r="D546" s="94"/>
      <c r="E546" s="1"/>
      <c r="F546" s="1"/>
      <c r="G546" s="1"/>
      <c r="H546" s="1"/>
      <c r="I546" s="1"/>
    </row>
    <row r="547" spans="1:9" ht="15.75">
      <c r="A547" s="85"/>
      <c r="B547" s="83"/>
      <c r="C547" s="84"/>
      <c r="D547" s="94"/>
      <c r="E547" s="1"/>
      <c r="F547" s="1"/>
      <c r="G547" s="1"/>
      <c r="H547" s="1"/>
      <c r="I547" s="1"/>
    </row>
    <row r="548" spans="1:9" ht="15.75">
      <c r="A548" s="85"/>
      <c r="B548" s="83"/>
      <c r="C548" s="84"/>
      <c r="D548" s="94"/>
      <c r="E548" s="1"/>
      <c r="F548" s="1"/>
      <c r="G548" s="1"/>
      <c r="H548" s="1"/>
      <c r="I548" s="1"/>
    </row>
    <row r="549" spans="1:9" ht="15.75">
      <c r="A549" s="85"/>
      <c r="B549" s="94"/>
      <c r="C549" s="94"/>
      <c r="D549" s="83"/>
      <c r="E549" s="1"/>
      <c r="F549" s="1"/>
      <c r="G549" s="1"/>
      <c r="H549" s="1"/>
      <c r="I549" s="1"/>
    </row>
    <row r="550" spans="1:9" ht="15.6" customHeight="1">
      <c r="A550" s="85"/>
      <c r="B550" s="94"/>
      <c r="C550" s="94"/>
      <c r="D550" s="94"/>
      <c r="E550" s="1"/>
      <c r="F550" s="1"/>
      <c r="G550" s="1"/>
      <c r="H550" s="1"/>
      <c r="I550" s="1"/>
    </row>
    <row r="551" spans="1:9" ht="15.75">
      <c r="A551" s="85"/>
      <c r="B551" s="83"/>
      <c r="C551" s="88"/>
      <c r="D551" s="83"/>
      <c r="E551" s="1"/>
      <c r="F551" s="1"/>
      <c r="G551" s="1"/>
      <c r="H551" s="1"/>
      <c r="I551" s="1"/>
    </row>
    <row r="552" spans="1:9" ht="15.75">
      <c r="A552" s="85"/>
      <c r="B552" s="83"/>
      <c r="C552" s="88"/>
      <c r="D552" s="83"/>
      <c r="E552" s="1"/>
      <c r="F552" s="1"/>
      <c r="G552" s="1"/>
      <c r="H552" s="1"/>
      <c r="I552" s="1"/>
    </row>
    <row r="553" spans="1:9" ht="15.75">
      <c r="A553" s="85"/>
      <c r="B553" s="83"/>
      <c r="C553" s="88"/>
      <c r="D553" s="83"/>
      <c r="E553" s="1"/>
      <c r="F553" s="1"/>
      <c r="G553" s="1"/>
      <c r="H553" s="1"/>
      <c r="I553" s="1"/>
    </row>
    <row r="554" spans="1:9" ht="15.75">
      <c r="A554" s="85"/>
      <c r="B554" s="83"/>
      <c r="C554" s="88"/>
      <c r="D554" s="83"/>
      <c r="E554" s="1"/>
      <c r="F554" s="1"/>
      <c r="G554" s="1"/>
      <c r="H554" s="1"/>
      <c r="I554" s="1"/>
    </row>
    <row r="555" spans="1:9" ht="15.75">
      <c r="A555" s="85"/>
      <c r="B555" s="83"/>
      <c r="C555" s="88"/>
      <c r="D555" s="83"/>
      <c r="E555" s="1"/>
      <c r="F555" s="1"/>
      <c r="G555" s="1"/>
      <c r="H555" s="1"/>
      <c r="I555" s="1"/>
    </row>
    <row r="556" spans="1:9" ht="15.75">
      <c r="A556" s="85"/>
      <c r="B556" s="83"/>
      <c r="C556" s="88"/>
      <c r="D556" s="83"/>
      <c r="E556" s="1"/>
      <c r="F556" s="1"/>
      <c r="G556" s="1"/>
      <c r="H556" s="1"/>
      <c r="I556" s="1"/>
    </row>
    <row r="557" spans="1:9" ht="15.6" customHeight="1">
      <c r="A557" s="85"/>
      <c r="B557" s="94"/>
      <c r="C557" s="94"/>
      <c r="D557" s="94"/>
      <c r="E557" s="1"/>
      <c r="F557" s="1"/>
      <c r="G557" s="1"/>
      <c r="H557" s="1"/>
      <c r="I557" s="1"/>
    </row>
    <row r="558" spans="1:9" ht="15.75">
      <c r="A558" s="84"/>
      <c r="B558" s="83"/>
      <c r="C558" s="84"/>
      <c r="D558" s="84"/>
      <c r="E558" s="1"/>
      <c r="F558" s="1"/>
      <c r="G558" s="1"/>
      <c r="H558" s="1"/>
      <c r="I558" s="1"/>
    </row>
    <row r="559" spans="1:9" ht="15.75">
      <c r="A559" s="84"/>
      <c r="B559" s="83"/>
      <c r="C559" s="84"/>
      <c r="D559" s="84"/>
      <c r="E559" s="1"/>
      <c r="F559" s="1"/>
      <c r="G559" s="1"/>
      <c r="H559" s="1"/>
      <c r="I559" s="1"/>
    </row>
    <row r="560" spans="1:9" ht="15.75">
      <c r="A560" s="83"/>
      <c r="B560" s="83"/>
      <c r="C560" s="88"/>
      <c r="D560" s="83"/>
      <c r="E560" s="1"/>
      <c r="F560" s="1"/>
      <c r="G560" s="1"/>
      <c r="H560" s="1"/>
      <c r="I560" s="1"/>
    </row>
    <row r="561" spans="1:9" ht="15.75">
      <c r="A561" s="83"/>
      <c r="B561" s="83"/>
      <c r="C561" s="88"/>
      <c r="D561" s="83"/>
      <c r="E561" s="1"/>
      <c r="F561" s="1"/>
      <c r="G561" s="1"/>
      <c r="H561" s="1"/>
      <c r="I561" s="1"/>
    </row>
    <row r="562" spans="1:9" ht="15.75">
      <c r="A562" s="83"/>
      <c r="B562" s="83"/>
      <c r="C562" s="88"/>
      <c r="D562" s="83"/>
      <c r="E562" s="1"/>
      <c r="F562" s="1"/>
      <c r="G562" s="1"/>
      <c r="H562" s="1"/>
      <c r="I562" s="1"/>
    </row>
    <row r="563" spans="1:9" ht="15.75">
      <c r="A563" s="83"/>
      <c r="B563" s="83"/>
      <c r="C563" s="88"/>
      <c r="D563" s="83"/>
      <c r="E563" s="1"/>
      <c r="F563" s="1"/>
      <c r="G563" s="1"/>
      <c r="H563" s="1"/>
      <c r="I563" s="1"/>
    </row>
    <row r="564" spans="1:9" ht="15.75">
      <c r="A564" s="83"/>
      <c r="B564" s="83"/>
      <c r="C564" s="88"/>
      <c r="D564" s="83"/>
      <c r="E564" s="1"/>
      <c r="F564" s="1"/>
      <c r="G564" s="1"/>
      <c r="H564" s="1"/>
      <c r="I564" s="1"/>
    </row>
    <row r="565" spans="1:9" s="55" customFormat="1" ht="15.75">
      <c r="A565" s="83"/>
      <c r="B565" s="83"/>
      <c r="C565" s="88"/>
      <c r="D565" s="83"/>
      <c r="E565" s="54"/>
      <c r="F565" s="54"/>
      <c r="G565" s="54"/>
      <c r="H565" s="54"/>
      <c r="I565" s="54"/>
    </row>
    <row r="566" spans="1:9" ht="15.75">
      <c r="A566" s="83"/>
      <c r="B566" s="83"/>
      <c r="C566" s="88"/>
      <c r="D566" s="83"/>
      <c r="E566" s="1"/>
      <c r="F566" s="1"/>
      <c r="G566" s="1"/>
      <c r="H566" s="1"/>
      <c r="I566" s="1"/>
    </row>
    <row r="567" spans="1:9" ht="15.75">
      <c r="A567" s="83"/>
      <c r="B567" s="83"/>
      <c r="C567" s="88"/>
      <c r="D567" s="83"/>
      <c r="E567" s="1"/>
      <c r="F567" s="1"/>
      <c r="G567" s="1"/>
      <c r="H567" s="1"/>
      <c r="I567" s="1"/>
    </row>
    <row r="568" spans="1:9" ht="15.75">
      <c r="A568" s="83"/>
      <c r="B568" s="83"/>
      <c r="C568" s="88"/>
      <c r="D568" s="83"/>
      <c r="E568" s="1"/>
      <c r="F568" s="1"/>
      <c r="G568" s="1"/>
      <c r="H568" s="1"/>
      <c r="I568" s="1"/>
    </row>
    <row r="569" spans="1:9" ht="15.75">
      <c r="A569" s="83"/>
      <c r="B569" s="83"/>
      <c r="C569" s="88"/>
      <c r="D569" s="83"/>
      <c r="E569" s="1"/>
      <c r="F569" s="1"/>
      <c r="G569" s="1"/>
      <c r="H569" s="1"/>
      <c r="I569" s="1"/>
    </row>
    <row r="570" spans="1:9" ht="15.75">
      <c r="A570" s="83"/>
      <c r="B570" s="83"/>
      <c r="C570" s="88"/>
      <c r="D570" s="83"/>
      <c r="E570" s="1"/>
      <c r="F570" s="1"/>
      <c r="G570" s="1"/>
      <c r="H570" s="1"/>
      <c r="I570" s="1"/>
    </row>
    <row r="571" spans="1:9" ht="15.75">
      <c r="A571" s="83"/>
      <c r="B571" s="83"/>
      <c r="C571" s="84"/>
      <c r="D571" s="83"/>
      <c r="E571" s="1"/>
      <c r="F571" s="1"/>
      <c r="G571" s="1"/>
      <c r="H571" s="1"/>
      <c r="I571" s="1"/>
    </row>
    <row r="572" spans="1:9" ht="15.6" customHeight="1">
      <c r="A572" s="83"/>
      <c r="B572" s="94"/>
      <c r="C572" s="94"/>
      <c r="D572" s="94"/>
      <c r="E572" s="1"/>
      <c r="F572" s="1"/>
      <c r="G572" s="1"/>
      <c r="H572" s="1"/>
      <c r="I572" s="1"/>
    </row>
    <row r="573" spans="1:9" ht="15.75">
      <c r="A573" s="84"/>
      <c r="B573" s="83"/>
      <c r="C573" s="84"/>
      <c r="D573" s="84"/>
      <c r="E573" s="1"/>
      <c r="F573" s="1"/>
      <c r="G573" s="1"/>
      <c r="H573" s="1"/>
      <c r="I573" s="1"/>
    </row>
    <row r="574" spans="1:9" ht="15.75">
      <c r="A574" s="84"/>
      <c r="B574" s="83"/>
      <c r="C574" s="84"/>
      <c r="D574" s="84"/>
      <c r="E574" s="1"/>
      <c r="F574" s="1"/>
      <c r="G574" s="1"/>
      <c r="H574" s="1"/>
      <c r="I574" s="1"/>
    </row>
    <row r="575" spans="1:9" ht="15.75">
      <c r="A575" s="83"/>
      <c r="B575" s="83"/>
      <c r="C575" s="88"/>
      <c r="D575" s="83"/>
      <c r="E575" s="1"/>
      <c r="F575" s="1"/>
      <c r="G575" s="1"/>
      <c r="H575" s="1"/>
      <c r="I575" s="1"/>
    </row>
    <row r="576" spans="1:9" ht="15.75">
      <c r="A576" s="83"/>
      <c r="B576" s="83"/>
      <c r="C576" s="88"/>
      <c r="D576" s="83"/>
      <c r="E576" s="1"/>
      <c r="F576" s="1"/>
      <c r="G576" s="1"/>
      <c r="H576" s="1"/>
      <c r="I576" s="1"/>
    </row>
    <row r="577" spans="1:9" ht="15.75">
      <c r="A577" s="83"/>
      <c r="B577" s="83"/>
      <c r="C577" s="88"/>
      <c r="D577" s="83"/>
      <c r="E577" s="1"/>
      <c r="F577" s="1"/>
      <c r="G577" s="1"/>
      <c r="H577" s="1"/>
      <c r="I577" s="1"/>
    </row>
    <row r="578" spans="1:9" ht="15.75">
      <c r="A578" s="83"/>
      <c r="B578" s="83"/>
      <c r="C578" s="88"/>
      <c r="D578" s="83"/>
      <c r="E578" s="1"/>
      <c r="F578" s="1"/>
      <c r="G578" s="1"/>
      <c r="H578" s="1"/>
      <c r="I578" s="1"/>
    </row>
    <row r="579" spans="1:9" ht="15.75">
      <c r="A579" s="83"/>
      <c r="B579" s="83"/>
      <c r="C579" s="88"/>
      <c r="D579" s="83"/>
      <c r="E579" s="1"/>
      <c r="F579" s="1"/>
      <c r="G579" s="1"/>
      <c r="H579" s="1"/>
      <c r="I579" s="1"/>
    </row>
    <row r="580" spans="1:9" ht="15.75">
      <c r="A580" s="83"/>
      <c r="B580" s="83"/>
      <c r="C580" s="88"/>
      <c r="D580" s="83"/>
      <c r="E580" s="1"/>
      <c r="F580" s="1"/>
      <c r="G580" s="1"/>
      <c r="H580" s="1"/>
      <c r="I580" s="1"/>
    </row>
    <row r="581" spans="1:9" ht="15.75">
      <c r="A581" s="83"/>
      <c r="B581" s="83"/>
      <c r="C581" s="88"/>
      <c r="D581" s="83"/>
      <c r="E581" s="1"/>
      <c r="F581" s="1"/>
      <c r="G581" s="1"/>
      <c r="H581" s="1"/>
      <c r="I581" s="1"/>
    </row>
    <row r="582" spans="1:9" ht="15.75">
      <c r="A582" s="83"/>
      <c r="B582" s="83"/>
      <c r="C582" s="88"/>
      <c r="D582" s="83"/>
      <c r="E582" s="1"/>
      <c r="F582" s="1"/>
      <c r="G582" s="1"/>
      <c r="H582" s="1"/>
      <c r="I582" s="1"/>
    </row>
    <row r="583" spans="1:9" ht="15.75">
      <c r="A583" s="83"/>
      <c r="B583" s="83"/>
      <c r="C583" s="88"/>
      <c r="D583" s="83"/>
      <c r="E583" s="1"/>
      <c r="F583" s="1"/>
      <c r="G583" s="1"/>
      <c r="H583" s="1"/>
      <c r="I583" s="1"/>
    </row>
    <row r="584" spans="1:9" ht="15.75">
      <c r="A584" s="83"/>
      <c r="B584" s="83"/>
      <c r="C584" s="88"/>
      <c r="D584" s="83"/>
      <c r="E584" s="1"/>
      <c r="F584" s="1"/>
      <c r="G584" s="1"/>
      <c r="H584" s="1"/>
      <c r="I584" s="1"/>
    </row>
    <row r="585" spans="1:9" ht="15.75">
      <c r="A585" s="83"/>
      <c r="B585" s="85"/>
      <c r="C585" s="89"/>
      <c r="D585" s="83"/>
      <c r="E585" s="1"/>
      <c r="F585" s="1"/>
      <c r="G585" s="1"/>
      <c r="H585" s="1"/>
      <c r="I585" s="1"/>
    </row>
    <row r="586" spans="1:9" ht="15.75">
      <c r="A586" s="83"/>
      <c r="B586" s="85"/>
      <c r="C586" s="89"/>
      <c r="D586" s="83"/>
      <c r="E586" s="1"/>
      <c r="F586" s="1"/>
      <c r="G586" s="1"/>
      <c r="H586" s="1"/>
      <c r="I586" s="1"/>
    </row>
    <row r="587" spans="1:9" ht="15.75">
      <c r="A587" s="83"/>
      <c r="B587" s="85"/>
      <c r="C587" s="89"/>
      <c r="D587" s="83"/>
      <c r="E587" s="1"/>
      <c r="F587" s="1"/>
      <c r="G587" s="1"/>
      <c r="H587" s="1"/>
      <c r="I587" s="1"/>
    </row>
    <row r="588" spans="1:9" ht="15.75">
      <c r="A588" s="83"/>
      <c r="B588" s="85"/>
      <c r="C588" s="89"/>
      <c r="D588" s="83"/>
      <c r="E588" s="1"/>
      <c r="F588" s="1"/>
      <c r="G588" s="1"/>
      <c r="H588" s="1"/>
      <c r="I588" s="1"/>
    </row>
    <row r="589" spans="1:9" ht="15.75">
      <c r="A589" s="83"/>
      <c r="B589" s="85"/>
      <c r="C589" s="89"/>
      <c r="D589" s="83"/>
      <c r="E589" s="1"/>
      <c r="F589" s="1"/>
      <c r="G589" s="1"/>
      <c r="H589" s="1"/>
      <c r="I589" s="1"/>
    </row>
    <row r="590" spans="1:9" ht="15.6" customHeight="1">
      <c r="A590" s="83"/>
      <c r="B590" s="95"/>
      <c r="C590" s="95"/>
      <c r="D590" s="95"/>
      <c r="E590" s="1"/>
      <c r="F590" s="1"/>
      <c r="G590" s="1"/>
      <c r="H590" s="1"/>
      <c r="I590" s="1"/>
    </row>
    <row r="591" spans="1:9" ht="15.75">
      <c r="A591" s="83"/>
      <c r="B591" s="83"/>
      <c r="C591" s="90"/>
      <c r="D591" s="83"/>
      <c r="E591" s="1"/>
      <c r="F591" s="1"/>
      <c r="G591" s="1"/>
      <c r="H591" s="1"/>
      <c r="I591" s="1"/>
    </row>
    <row r="592" spans="1:9" ht="15.75">
      <c r="A592" s="83"/>
      <c r="B592" s="83"/>
      <c r="C592" s="88"/>
      <c r="D592" s="83"/>
      <c r="E592" s="1"/>
      <c r="F592" s="1"/>
      <c r="G592" s="1"/>
      <c r="H592" s="1"/>
      <c r="I592" s="1"/>
    </row>
    <row r="593" spans="1:9" ht="15.75">
      <c r="A593" s="83"/>
      <c r="B593" s="83"/>
      <c r="C593" s="84"/>
      <c r="D593" s="83"/>
      <c r="E593" s="1"/>
      <c r="F593" s="1"/>
      <c r="G593" s="1"/>
      <c r="H593" s="1"/>
      <c r="I593" s="1"/>
    </row>
    <row r="594" spans="1:9" ht="15.75">
      <c r="A594" s="83"/>
      <c r="B594" s="83"/>
      <c r="C594" s="88"/>
      <c r="D594" s="83"/>
      <c r="E594" s="1"/>
      <c r="F594" s="1"/>
      <c r="G594" s="1"/>
      <c r="H594" s="1"/>
      <c r="I594" s="1"/>
    </row>
    <row r="595" spans="1:9" ht="15.75">
      <c r="A595" s="83"/>
      <c r="B595" s="83"/>
      <c r="C595" s="88"/>
      <c r="D595" s="83"/>
      <c r="E595" s="1"/>
      <c r="F595" s="1"/>
      <c r="G595" s="1"/>
      <c r="H595" s="1"/>
      <c r="I595" s="1"/>
    </row>
    <row r="596" spans="1:9" ht="15.75">
      <c r="A596" s="83"/>
      <c r="B596" s="83"/>
      <c r="C596" s="88"/>
      <c r="D596" s="83"/>
      <c r="E596" s="1"/>
      <c r="F596" s="1"/>
      <c r="G596" s="1"/>
      <c r="H596" s="1"/>
      <c r="I596" s="1"/>
    </row>
    <row r="597" spans="1:9" ht="15.75">
      <c r="A597" s="83"/>
      <c r="B597" s="83"/>
      <c r="C597" s="88"/>
      <c r="D597" s="83"/>
      <c r="E597" s="1"/>
      <c r="F597" s="1"/>
      <c r="G597" s="1"/>
      <c r="H597" s="1"/>
      <c r="I597" s="1"/>
    </row>
    <row r="598" spans="1:9" ht="15.75">
      <c r="A598" s="83"/>
      <c r="B598" s="85"/>
      <c r="C598" s="88"/>
      <c r="D598" s="83"/>
      <c r="E598" s="1"/>
      <c r="F598" s="1"/>
      <c r="G598" s="1"/>
      <c r="H598" s="1"/>
      <c r="I598" s="1"/>
    </row>
    <row r="599" spans="1:9" ht="15.75">
      <c r="A599" s="83"/>
      <c r="B599" s="83"/>
      <c r="C599" s="88"/>
      <c r="D599" s="83"/>
      <c r="E599" s="1"/>
      <c r="F599" s="1"/>
      <c r="G599" s="1"/>
      <c r="H599" s="1"/>
      <c r="I599" s="1"/>
    </row>
    <row r="600" spans="1:9" ht="15.75">
      <c r="A600" s="83"/>
      <c r="B600" s="85"/>
      <c r="C600" s="89"/>
      <c r="D600" s="83"/>
      <c r="E600" s="1"/>
      <c r="F600" s="1"/>
      <c r="G600" s="1"/>
      <c r="H600" s="1"/>
      <c r="I600" s="1"/>
    </row>
    <row r="601" spans="1:9" ht="15.75">
      <c r="A601" s="83"/>
      <c r="B601" s="85"/>
      <c r="C601" s="89"/>
      <c r="D601" s="83"/>
      <c r="E601" s="1"/>
      <c r="F601" s="1"/>
      <c r="G601" s="1"/>
      <c r="H601" s="1"/>
      <c r="I601" s="1"/>
    </row>
    <row r="602" spans="1:9" ht="15.75">
      <c r="A602" s="83"/>
      <c r="B602" s="85"/>
      <c r="C602" s="89"/>
      <c r="D602" s="83"/>
      <c r="E602" s="1"/>
      <c r="F602" s="1"/>
      <c r="G602" s="1"/>
      <c r="H602" s="1"/>
      <c r="I602" s="1"/>
    </row>
    <row r="603" spans="1:9" ht="15.6" customHeight="1">
      <c r="A603" s="83"/>
      <c r="B603" s="94"/>
      <c r="C603" s="94"/>
      <c r="D603" s="94"/>
      <c r="E603" s="1"/>
      <c r="F603" s="1"/>
      <c r="G603" s="1"/>
      <c r="H603" s="1"/>
      <c r="I603" s="1"/>
    </row>
    <row r="604" spans="1:9" ht="15.75">
      <c r="A604" s="83"/>
      <c r="B604" s="83"/>
      <c r="C604" s="88"/>
      <c r="D604" s="83"/>
      <c r="E604" s="1"/>
      <c r="F604" s="1"/>
      <c r="G604" s="1"/>
      <c r="H604" s="1"/>
      <c r="I604" s="1"/>
    </row>
    <row r="605" spans="1:9" ht="15.75">
      <c r="A605" s="83"/>
      <c r="B605" s="91"/>
      <c r="C605" s="88"/>
      <c r="D605" s="83"/>
      <c r="E605" s="1"/>
      <c r="F605" s="1"/>
      <c r="G605" s="1"/>
      <c r="H605" s="1"/>
      <c r="I605" s="1"/>
    </row>
    <row r="606" spans="1:9" ht="15.75">
      <c r="A606" s="83"/>
      <c r="B606" s="83"/>
      <c r="C606" s="88"/>
      <c r="D606" s="83"/>
      <c r="E606" s="1"/>
      <c r="F606" s="1"/>
      <c r="G606" s="1"/>
      <c r="H606" s="1"/>
      <c r="I606" s="1"/>
    </row>
    <row r="607" spans="1:9" ht="15.75">
      <c r="A607" s="83"/>
      <c r="B607" s="85"/>
      <c r="C607" s="88"/>
      <c r="D607" s="83"/>
      <c r="E607" s="1"/>
      <c r="F607" s="1"/>
      <c r="G607" s="1"/>
      <c r="H607" s="1"/>
      <c r="I607" s="1"/>
    </row>
    <row r="608" spans="1:9" ht="15.75">
      <c r="A608" s="83"/>
      <c r="B608" s="83"/>
      <c r="C608" s="88"/>
      <c r="D608" s="83"/>
      <c r="E608" s="1"/>
      <c r="F608" s="1"/>
      <c r="G608" s="1"/>
      <c r="H608" s="1"/>
      <c r="I608" s="1"/>
    </row>
    <row r="609" spans="1:9" ht="15.6" customHeight="1">
      <c r="A609" s="83"/>
      <c r="B609" s="94"/>
      <c r="C609" s="94"/>
      <c r="D609" s="94"/>
      <c r="E609" s="1"/>
      <c r="F609" s="1"/>
      <c r="G609" s="1"/>
      <c r="H609" s="1"/>
      <c r="I609" s="1"/>
    </row>
    <row r="610" spans="1:9" ht="15.75">
      <c r="A610" s="83"/>
      <c r="B610" s="85"/>
      <c r="C610" s="88"/>
      <c r="D610" s="83"/>
      <c r="E610" s="1"/>
      <c r="F610" s="1"/>
      <c r="G610" s="1"/>
      <c r="H610" s="1"/>
      <c r="I610" s="1"/>
    </row>
    <row r="611" spans="1:9" ht="15.75">
      <c r="A611" s="83"/>
      <c r="B611" s="85"/>
      <c r="C611" s="84"/>
      <c r="D611" s="83"/>
      <c r="E611" s="1"/>
      <c r="F611" s="1"/>
      <c r="G611" s="1"/>
      <c r="H611" s="1"/>
      <c r="I611" s="1"/>
    </row>
    <row r="612" spans="1:9" ht="15.75">
      <c r="A612" s="83"/>
      <c r="B612" s="83"/>
      <c r="C612" s="84"/>
      <c r="D612" s="83"/>
      <c r="E612" s="1"/>
      <c r="F612" s="1"/>
      <c r="G612" s="1"/>
      <c r="H612" s="1"/>
      <c r="I612" s="1"/>
    </row>
    <row r="613" spans="1:9" ht="15.75">
      <c r="A613" s="83"/>
      <c r="B613" s="83"/>
      <c r="C613" s="84"/>
      <c r="D613" s="83"/>
      <c r="E613" s="1"/>
      <c r="F613" s="1"/>
      <c r="G613" s="1"/>
      <c r="H613" s="1"/>
      <c r="I613" s="1"/>
    </row>
    <row r="614" spans="1:9" ht="15.75">
      <c r="A614" s="83"/>
      <c r="B614" s="83"/>
      <c r="C614" s="88"/>
      <c r="D614" s="83"/>
      <c r="E614" s="1"/>
      <c r="F614" s="1"/>
      <c r="G614" s="1"/>
      <c r="H614" s="1"/>
      <c r="I614" s="1"/>
    </row>
    <row r="615" spans="1:9" ht="15.75">
      <c r="A615" s="83"/>
      <c r="B615" s="83"/>
      <c r="C615" s="88"/>
      <c r="D615" s="83"/>
      <c r="E615" s="1"/>
      <c r="F615" s="1"/>
      <c r="G615" s="1"/>
      <c r="H615" s="1"/>
      <c r="I615" s="1"/>
    </row>
    <row r="616" spans="1:9" ht="15.75">
      <c r="A616" s="83"/>
      <c r="B616" s="83"/>
      <c r="C616" s="88"/>
      <c r="D616" s="83"/>
      <c r="E616" s="1"/>
      <c r="F616" s="1"/>
      <c r="G616" s="1"/>
      <c r="H616" s="1"/>
      <c r="I616" s="1"/>
    </row>
    <row r="617" spans="1:9" ht="15.75">
      <c r="A617" s="83"/>
      <c r="B617" s="83"/>
      <c r="C617" s="88"/>
      <c r="D617" s="83"/>
      <c r="E617" s="1"/>
      <c r="F617" s="1"/>
      <c r="G617" s="1"/>
      <c r="H617" s="1"/>
      <c r="I617" s="1"/>
    </row>
    <row r="618" spans="1:9" ht="15.75">
      <c r="A618" s="83"/>
      <c r="B618" s="83"/>
      <c r="C618" s="88"/>
      <c r="D618" s="83"/>
      <c r="E618" s="1"/>
      <c r="F618" s="1"/>
      <c r="G618" s="1"/>
      <c r="H618" s="1"/>
      <c r="I618" s="1"/>
    </row>
    <row r="619" spans="1:9" ht="15.75">
      <c r="A619" s="83"/>
      <c r="B619" s="83"/>
      <c r="C619" s="88"/>
      <c r="D619" s="83"/>
      <c r="E619" s="1"/>
      <c r="F619" s="1"/>
      <c r="G619" s="1"/>
      <c r="H619" s="1"/>
      <c r="I619" s="1"/>
    </row>
    <row r="620" spans="1:9" ht="15.75">
      <c r="A620" s="83"/>
      <c r="B620" s="83"/>
      <c r="C620" s="88"/>
      <c r="D620" s="83"/>
      <c r="E620" s="1"/>
      <c r="F620" s="1"/>
      <c r="G620" s="1"/>
      <c r="H620" s="1"/>
      <c r="I620" s="1"/>
    </row>
    <row r="621" spans="1:9" ht="15.75">
      <c r="A621" s="83"/>
      <c r="B621" s="83"/>
      <c r="C621" s="84"/>
      <c r="D621" s="83"/>
      <c r="E621" s="1"/>
      <c r="F621" s="1"/>
      <c r="G621" s="1"/>
      <c r="H621" s="1"/>
      <c r="I621" s="1"/>
    </row>
    <row r="622" spans="1:9" ht="15.75">
      <c r="A622" s="83"/>
      <c r="B622" s="85"/>
      <c r="C622" s="84"/>
      <c r="D622" s="83"/>
      <c r="E622" s="1"/>
      <c r="F622" s="1"/>
      <c r="G622" s="1"/>
      <c r="H622" s="1"/>
      <c r="I622" s="1"/>
    </row>
    <row r="623" spans="1:9" ht="15.75">
      <c r="A623" s="83"/>
      <c r="B623" s="83"/>
      <c r="C623" s="84"/>
      <c r="D623" s="83"/>
      <c r="E623" s="1"/>
      <c r="F623" s="1"/>
      <c r="G623" s="1"/>
      <c r="H623" s="1"/>
      <c r="I623" s="1"/>
    </row>
    <row r="624" spans="1:9" ht="15.6" customHeight="1">
      <c r="A624" s="83"/>
      <c r="B624" s="94"/>
      <c r="C624" s="94"/>
      <c r="D624" s="94"/>
      <c r="E624" s="1"/>
      <c r="F624" s="1"/>
      <c r="G624" s="1"/>
      <c r="H624" s="1"/>
      <c r="I624" s="1"/>
    </row>
    <row r="625" spans="1:9" ht="15.75">
      <c r="A625" s="83"/>
      <c r="B625" s="85"/>
      <c r="C625" s="88"/>
      <c r="D625" s="83"/>
      <c r="E625" s="1"/>
      <c r="F625" s="1"/>
      <c r="G625" s="1"/>
      <c r="H625" s="1"/>
      <c r="I625" s="1"/>
    </row>
    <row r="626" spans="1:9" ht="15.75">
      <c r="A626" s="83"/>
      <c r="B626" s="83"/>
      <c r="C626" s="88"/>
      <c r="D626" s="83"/>
      <c r="E626" s="1"/>
      <c r="F626" s="1"/>
      <c r="G626" s="1"/>
      <c r="H626" s="1"/>
      <c r="I626" s="1"/>
    </row>
    <row r="627" spans="1:9" ht="15.75">
      <c r="A627" s="83"/>
      <c r="B627" s="85"/>
      <c r="C627" s="88"/>
      <c r="D627" s="83"/>
      <c r="E627" s="1"/>
      <c r="F627" s="1"/>
      <c r="G627" s="1"/>
      <c r="H627" s="1"/>
      <c r="I627" s="1"/>
    </row>
    <row r="628" spans="1:9" ht="15.75">
      <c r="A628" s="83"/>
      <c r="B628" s="85"/>
      <c r="C628" s="88"/>
      <c r="D628" s="83"/>
      <c r="E628" s="1"/>
      <c r="F628" s="1"/>
      <c r="G628" s="1"/>
      <c r="H628" s="1"/>
      <c r="I628" s="1"/>
    </row>
    <row r="629" spans="1:9" ht="15.75">
      <c r="A629" s="83"/>
      <c r="B629" s="85"/>
      <c r="C629" s="88"/>
      <c r="D629" s="83"/>
      <c r="E629" s="1"/>
      <c r="F629" s="1"/>
      <c r="G629" s="1"/>
      <c r="H629" s="1"/>
      <c r="I629" s="1"/>
    </row>
    <row r="630" spans="1:9" ht="15.75">
      <c r="A630" s="83"/>
      <c r="B630" s="83"/>
      <c r="C630" s="88"/>
      <c r="D630" s="83"/>
      <c r="E630" s="1"/>
      <c r="F630" s="1"/>
      <c r="G630" s="1"/>
      <c r="H630" s="1"/>
      <c r="I630" s="1"/>
    </row>
    <row r="631" spans="1:9" ht="15.75">
      <c r="A631" s="83"/>
      <c r="B631" s="83"/>
      <c r="C631" s="88"/>
      <c r="D631" s="83"/>
      <c r="E631" s="1"/>
      <c r="F631" s="1"/>
      <c r="G631" s="1"/>
      <c r="H631" s="1"/>
      <c r="I631" s="1"/>
    </row>
    <row r="632" spans="1:9" ht="15.75">
      <c r="A632" s="83"/>
      <c r="B632" s="85"/>
      <c r="C632" s="88"/>
      <c r="D632" s="83"/>
      <c r="E632" s="1"/>
      <c r="F632" s="1"/>
      <c r="G632" s="1"/>
      <c r="H632" s="1"/>
      <c r="I632" s="1"/>
    </row>
    <row r="633" spans="1:9" ht="15.75">
      <c r="A633" s="86"/>
      <c r="B633" s="85"/>
      <c r="C633" s="84"/>
      <c r="D633" s="84"/>
      <c r="E633" s="1"/>
      <c r="F633" s="1"/>
      <c r="G633" s="1"/>
      <c r="H633" s="1"/>
      <c r="I633" s="1"/>
    </row>
    <row r="634" spans="1:9" ht="15.75">
      <c r="A634" s="86"/>
      <c r="B634" s="83"/>
      <c r="C634" s="84"/>
      <c r="D634" s="84"/>
      <c r="E634" s="1"/>
      <c r="F634" s="1"/>
      <c r="G634" s="1"/>
      <c r="H634" s="1"/>
      <c r="I634" s="1"/>
    </row>
    <row r="635" spans="1:9" ht="15.75">
      <c r="A635" s="83"/>
      <c r="B635" s="83"/>
      <c r="C635" s="88"/>
      <c r="D635" s="83"/>
      <c r="E635" s="1"/>
      <c r="F635" s="1"/>
      <c r="G635" s="1"/>
      <c r="H635" s="1"/>
      <c r="I635" s="1"/>
    </row>
    <row r="636" spans="1:9" ht="15.75">
      <c r="A636" s="83"/>
      <c r="B636" s="85"/>
      <c r="C636" s="88"/>
      <c r="D636" s="83"/>
      <c r="E636" s="1"/>
      <c r="F636" s="1"/>
      <c r="G636" s="1"/>
      <c r="H636" s="1"/>
      <c r="I636" s="1"/>
    </row>
    <row r="637" spans="1:9" ht="15.75">
      <c r="A637" s="83"/>
      <c r="B637" s="85"/>
      <c r="C637" s="88"/>
      <c r="D637" s="83"/>
      <c r="E637" s="1"/>
      <c r="F637" s="1"/>
      <c r="G637" s="1"/>
      <c r="H637" s="1"/>
      <c r="I637" s="1"/>
    </row>
    <row r="638" spans="1:9" ht="15.75">
      <c r="A638" s="83"/>
      <c r="B638" s="83"/>
      <c r="C638" s="88"/>
      <c r="D638" s="83"/>
      <c r="E638" s="1"/>
      <c r="F638" s="1"/>
      <c r="G638" s="1"/>
      <c r="H638" s="1"/>
      <c r="I638" s="1"/>
    </row>
    <row r="639" spans="1:9" ht="15.75">
      <c r="A639" s="83"/>
      <c r="B639" s="83"/>
      <c r="C639" s="88"/>
      <c r="D639" s="83"/>
      <c r="E639" s="1"/>
      <c r="F639" s="1"/>
      <c r="G639" s="1"/>
      <c r="H639" s="1"/>
      <c r="I639" s="1"/>
    </row>
    <row r="640" spans="1:9" ht="15.75">
      <c r="A640" s="83"/>
      <c r="B640" s="83"/>
      <c r="C640" s="88"/>
      <c r="D640" s="83"/>
      <c r="E640" s="1"/>
      <c r="F640" s="1"/>
      <c r="G640" s="1"/>
      <c r="H640" s="1"/>
      <c r="I640" s="1"/>
    </row>
    <row r="641" spans="1:9" ht="15.75">
      <c r="A641" s="83"/>
      <c r="B641" s="85"/>
      <c r="C641" s="88"/>
      <c r="D641" s="83"/>
      <c r="E641" s="1"/>
      <c r="F641" s="1"/>
      <c r="G641" s="1"/>
      <c r="H641" s="1"/>
      <c r="I641" s="1"/>
    </row>
    <row r="642" spans="1:9" ht="15.75">
      <c r="A642" s="83"/>
      <c r="B642" s="85"/>
      <c r="C642" s="88"/>
      <c r="D642" s="83"/>
      <c r="E642" s="1"/>
      <c r="F642" s="1"/>
      <c r="G642" s="1"/>
      <c r="H642" s="1"/>
      <c r="I642" s="1"/>
    </row>
    <row r="643" spans="1:9" ht="15.75">
      <c r="A643" s="83"/>
      <c r="B643" s="85"/>
      <c r="C643" s="88"/>
      <c r="D643" s="83"/>
      <c r="E643" s="1"/>
      <c r="F643" s="1"/>
      <c r="G643" s="1"/>
      <c r="H643" s="1"/>
      <c r="I643" s="1"/>
    </row>
    <row r="644" spans="1:9" ht="15.75">
      <c r="A644" s="83"/>
      <c r="B644" s="85"/>
      <c r="C644" s="88"/>
      <c r="D644" s="83"/>
      <c r="E644" s="1"/>
      <c r="F644" s="1"/>
      <c r="G644" s="1"/>
      <c r="H644" s="1"/>
      <c r="I644" s="1"/>
    </row>
    <row r="645" spans="1:9" ht="15.75">
      <c r="A645" s="83"/>
      <c r="B645" s="83"/>
      <c r="C645" s="89"/>
      <c r="D645" s="83"/>
      <c r="E645" s="1"/>
      <c r="F645" s="1"/>
      <c r="G645" s="1"/>
      <c r="H645" s="1"/>
      <c r="I645" s="1"/>
    </row>
    <row r="646" spans="1:9" ht="15.75">
      <c r="A646" s="83"/>
      <c r="B646" s="83"/>
      <c r="C646" s="89"/>
      <c r="D646" s="83"/>
      <c r="E646" s="1"/>
      <c r="F646" s="1"/>
      <c r="G646" s="1"/>
      <c r="H646" s="1"/>
      <c r="I646" s="1"/>
    </row>
    <row r="647" spans="1:9" ht="15.75">
      <c r="A647" s="83"/>
      <c r="B647" s="83"/>
      <c r="C647" s="89"/>
      <c r="D647" s="83"/>
      <c r="E647" s="1"/>
      <c r="F647" s="1"/>
      <c r="G647" s="1"/>
      <c r="H647" s="1"/>
      <c r="I647" s="1"/>
    </row>
    <row r="648" spans="1:9" ht="15.75">
      <c r="A648" s="83"/>
      <c r="B648" s="85"/>
      <c r="C648" s="88"/>
      <c r="D648" s="83"/>
      <c r="E648" s="1"/>
      <c r="F648" s="1"/>
      <c r="G648" s="1"/>
      <c r="H648" s="1"/>
      <c r="I648" s="1"/>
    </row>
    <row r="649" spans="1:9" ht="15.75">
      <c r="A649" s="83"/>
      <c r="B649" s="83"/>
      <c r="C649" s="88"/>
      <c r="D649" s="83"/>
      <c r="E649" s="1"/>
      <c r="F649" s="1"/>
      <c r="G649" s="1"/>
      <c r="H649" s="1"/>
      <c r="I649" s="1"/>
    </row>
    <row r="650" spans="1:9" ht="15.75">
      <c r="A650" s="83"/>
      <c r="B650" s="83"/>
      <c r="C650" s="88"/>
      <c r="D650" s="83"/>
      <c r="E650" s="1"/>
      <c r="F650" s="1"/>
      <c r="G650" s="1"/>
      <c r="H650" s="1"/>
      <c r="I650" s="1"/>
    </row>
    <row r="651" spans="1:9" ht="15.75">
      <c r="A651" s="83"/>
      <c r="B651" s="85"/>
      <c r="C651" s="88"/>
      <c r="D651" s="83"/>
      <c r="E651" s="1"/>
      <c r="F651" s="1"/>
      <c r="G651" s="1"/>
      <c r="H651" s="1"/>
      <c r="I651" s="1"/>
    </row>
    <row r="652" spans="1:9" ht="15.75">
      <c r="A652" s="83"/>
      <c r="B652" s="83"/>
      <c r="C652" s="89"/>
      <c r="D652" s="83"/>
      <c r="E652" s="1"/>
      <c r="F652" s="1"/>
      <c r="G652" s="1"/>
      <c r="H652" s="1"/>
      <c r="I652" s="1"/>
    </row>
    <row r="653" spans="1:9" ht="15.75">
      <c r="A653" s="83"/>
      <c r="B653" s="83"/>
      <c r="C653" s="88"/>
      <c r="D653" s="83"/>
      <c r="E653" s="1"/>
      <c r="F653" s="1"/>
      <c r="G653" s="1"/>
      <c r="H653" s="1"/>
      <c r="I653" s="1"/>
    </row>
    <row r="654" spans="1:9" ht="15.75">
      <c r="A654" s="83"/>
      <c r="B654" s="85"/>
      <c r="C654" s="88"/>
      <c r="D654" s="83"/>
      <c r="E654" s="1"/>
      <c r="F654" s="1"/>
      <c r="G654" s="1"/>
      <c r="H654" s="1"/>
      <c r="I654" s="1"/>
    </row>
    <row r="655" spans="1:9" ht="15.75">
      <c r="A655" s="83"/>
      <c r="B655" s="85"/>
      <c r="C655" s="88"/>
      <c r="D655" s="83"/>
      <c r="E655" s="1"/>
      <c r="F655" s="1"/>
      <c r="G655" s="1"/>
      <c r="H655" s="1"/>
      <c r="I655" s="1"/>
    </row>
    <row r="656" spans="1:9" ht="15.75">
      <c r="A656" s="83"/>
      <c r="B656" s="85"/>
      <c r="C656" s="88"/>
      <c r="D656" s="83"/>
      <c r="E656" s="1"/>
      <c r="F656" s="1"/>
      <c r="G656" s="1"/>
      <c r="H656" s="1"/>
      <c r="I656" s="1"/>
    </row>
    <row r="657" spans="1:9" ht="15.75">
      <c r="A657" s="83"/>
      <c r="B657" s="85"/>
      <c r="C657" s="88"/>
      <c r="D657" s="83"/>
      <c r="E657" s="1"/>
      <c r="F657" s="1"/>
      <c r="G657" s="1"/>
      <c r="H657" s="1"/>
      <c r="I657" s="1"/>
    </row>
    <row r="658" spans="1:9" ht="15.75">
      <c r="A658" s="83"/>
      <c r="B658" s="83"/>
      <c r="C658" s="88"/>
      <c r="D658" s="83"/>
      <c r="E658" s="1"/>
      <c r="F658" s="1"/>
      <c r="G658" s="1"/>
      <c r="H658" s="1"/>
      <c r="I658" s="1"/>
    </row>
    <row r="659" spans="1:9" ht="15.75">
      <c r="A659" s="83"/>
      <c r="B659" s="83"/>
      <c r="C659" s="88"/>
      <c r="D659" s="83"/>
      <c r="E659" s="1"/>
      <c r="F659" s="1"/>
      <c r="G659" s="1"/>
      <c r="H659" s="1"/>
      <c r="I659" s="1"/>
    </row>
    <row r="660" spans="1:9" ht="15.75">
      <c r="A660" s="83"/>
      <c r="B660" s="83"/>
      <c r="C660" s="88"/>
      <c r="D660" s="83"/>
      <c r="E660" s="1"/>
      <c r="F660" s="1"/>
      <c r="G660" s="1"/>
      <c r="H660" s="1"/>
      <c r="I660" s="1"/>
    </row>
    <row r="661" spans="1:9" ht="15.75">
      <c r="A661" s="83"/>
      <c r="B661" s="85"/>
      <c r="C661" s="88"/>
      <c r="D661" s="83"/>
      <c r="E661" s="1"/>
      <c r="F661" s="1"/>
      <c r="G661" s="1"/>
      <c r="H661" s="1"/>
      <c r="I661" s="1"/>
    </row>
    <row r="662" spans="1:9" ht="15.75">
      <c r="A662" s="83"/>
      <c r="B662" s="83"/>
      <c r="C662" s="88"/>
      <c r="D662" s="83"/>
      <c r="E662" s="1"/>
      <c r="F662" s="1"/>
      <c r="G662" s="1"/>
      <c r="H662" s="1"/>
      <c r="I662" s="1"/>
    </row>
    <row r="663" spans="1:9" ht="15.75">
      <c r="A663" s="83"/>
      <c r="B663" s="83"/>
      <c r="C663" s="88"/>
      <c r="D663" s="83"/>
      <c r="E663" s="1"/>
      <c r="F663" s="1"/>
      <c r="G663" s="1"/>
      <c r="H663" s="1"/>
      <c r="I663" s="1"/>
    </row>
    <row r="664" spans="1:9" ht="15.75">
      <c r="A664" s="83"/>
      <c r="B664" s="83"/>
      <c r="C664" s="88"/>
      <c r="D664" s="83"/>
      <c r="E664" s="1"/>
      <c r="F664" s="1"/>
      <c r="G664" s="1"/>
      <c r="H664" s="1"/>
      <c r="I664" s="1"/>
    </row>
    <row r="665" spans="1:9" ht="15.75">
      <c r="A665" s="83"/>
      <c r="B665" s="83"/>
      <c r="C665" s="88"/>
      <c r="D665" s="83"/>
      <c r="E665" s="1"/>
      <c r="F665" s="1"/>
      <c r="G665" s="1"/>
      <c r="H665" s="1"/>
      <c r="I665" s="1"/>
    </row>
    <row r="666" spans="1:9" ht="15.75">
      <c r="A666" s="83"/>
      <c r="B666" s="83"/>
      <c r="C666" s="88"/>
      <c r="D666" s="83"/>
      <c r="E666" s="1"/>
      <c r="F666" s="1"/>
      <c r="G666" s="1"/>
      <c r="H666" s="1"/>
      <c r="I666" s="1"/>
    </row>
    <row r="667" spans="1:9" ht="15.75">
      <c r="A667" s="83"/>
      <c r="B667" s="85"/>
      <c r="C667" s="88"/>
      <c r="D667" s="83"/>
      <c r="E667" s="1"/>
      <c r="F667" s="1"/>
      <c r="G667" s="1"/>
      <c r="H667" s="1"/>
      <c r="I667" s="1"/>
    </row>
    <row r="668" spans="1:9" ht="15.6" customHeight="1">
      <c r="A668" s="83"/>
      <c r="B668" s="94"/>
      <c r="C668" s="94"/>
      <c r="D668" s="94"/>
      <c r="E668" s="1"/>
      <c r="F668" s="1"/>
      <c r="G668" s="1"/>
      <c r="H668" s="1"/>
      <c r="I668" s="1"/>
    </row>
    <row r="669" spans="1:9" ht="15.75">
      <c r="A669" s="83"/>
      <c r="B669" s="85"/>
      <c r="C669" s="88"/>
      <c r="D669" s="83"/>
      <c r="E669" s="1"/>
      <c r="F669" s="1"/>
      <c r="G669" s="1"/>
      <c r="H669" s="1"/>
      <c r="I669" s="1"/>
    </row>
    <row r="670" spans="1:9" ht="15.75">
      <c r="A670" s="83"/>
      <c r="B670" s="83"/>
      <c r="C670" s="88"/>
      <c r="D670" s="83"/>
      <c r="E670" s="1"/>
      <c r="F670" s="1"/>
      <c r="G670" s="1"/>
      <c r="H670" s="1"/>
      <c r="I670" s="1"/>
    </row>
    <row r="671" spans="1:9" ht="15.75">
      <c r="A671" s="83"/>
      <c r="B671" s="83"/>
      <c r="C671" s="88"/>
      <c r="D671" s="83"/>
      <c r="E671" s="1"/>
      <c r="F671" s="1"/>
      <c r="G671" s="1"/>
      <c r="H671" s="1"/>
      <c r="I671" s="1"/>
    </row>
    <row r="672" spans="1:9" ht="15.75">
      <c r="A672" s="83"/>
      <c r="B672" s="85"/>
      <c r="C672" s="88"/>
      <c r="D672" s="83"/>
      <c r="E672" s="1"/>
      <c r="F672" s="1"/>
      <c r="G672" s="1"/>
      <c r="H672" s="1"/>
      <c r="I672" s="1"/>
    </row>
    <row r="673" spans="1:9" ht="15.75">
      <c r="A673" s="83"/>
      <c r="B673" s="85"/>
      <c r="C673" s="88"/>
      <c r="D673" s="83"/>
      <c r="E673" s="1"/>
      <c r="F673" s="1"/>
      <c r="G673" s="1"/>
      <c r="H673" s="1"/>
      <c r="I673" s="1"/>
    </row>
    <row r="674" spans="1:9" ht="15.75">
      <c r="A674" s="83"/>
      <c r="B674" s="85"/>
      <c r="C674" s="88"/>
      <c r="D674" s="83"/>
      <c r="E674" s="1"/>
      <c r="F674" s="1"/>
      <c r="G674" s="1"/>
      <c r="H674" s="1"/>
      <c r="I674" s="1"/>
    </row>
    <row r="675" spans="1:9" ht="15.75">
      <c r="A675" s="83"/>
      <c r="B675" s="83"/>
      <c r="C675" s="88"/>
      <c r="D675" s="83"/>
      <c r="E675" s="1"/>
      <c r="F675" s="1"/>
      <c r="G675" s="1"/>
      <c r="H675" s="1"/>
      <c r="I675" s="1"/>
    </row>
    <row r="676" spans="1:9" ht="15.75">
      <c r="A676" s="83"/>
      <c r="B676" s="83"/>
      <c r="C676" s="88"/>
      <c r="D676" s="83"/>
      <c r="E676" s="1"/>
      <c r="F676" s="1"/>
      <c r="G676" s="1"/>
      <c r="H676" s="1"/>
      <c r="I676" s="1"/>
    </row>
    <row r="677" spans="1:9" ht="15.75">
      <c r="A677" s="83"/>
      <c r="B677" s="83"/>
      <c r="C677" s="88"/>
      <c r="D677" s="83"/>
      <c r="E677" s="1"/>
      <c r="F677" s="1"/>
      <c r="G677" s="1"/>
      <c r="H677" s="1"/>
      <c r="I677" s="1"/>
    </row>
    <row r="678" spans="1:9" ht="15.75">
      <c r="A678" s="83"/>
      <c r="B678" s="83"/>
      <c r="C678" s="88"/>
      <c r="D678" s="83"/>
      <c r="E678" s="1"/>
      <c r="F678" s="1"/>
      <c r="G678" s="1"/>
      <c r="H678" s="1"/>
      <c r="I678" s="1"/>
    </row>
    <row r="679" spans="1:9" ht="15.75">
      <c r="A679" s="83"/>
      <c r="B679" s="83"/>
      <c r="C679" s="88"/>
      <c r="D679" s="83"/>
      <c r="E679" s="1"/>
      <c r="F679" s="1"/>
      <c r="G679" s="1"/>
      <c r="H679" s="1"/>
      <c r="I679" s="1"/>
    </row>
    <row r="680" spans="1:9" ht="15.75">
      <c r="A680" s="83"/>
      <c r="B680" s="83"/>
      <c r="C680" s="88"/>
      <c r="D680" s="83"/>
      <c r="E680" s="1"/>
      <c r="F680" s="1"/>
      <c r="G680" s="1"/>
      <c r="H680" s="1"/>
      <c r="I680" s="1"/>
    </row>
    <row r="681" spans="1:9" ht="15.75">
      <c r="A681" s="84"/>
      <c r="B681" s="83"/>
      <c r="C681" s="84"/>
      <c r="D681" s="84"/>
      <c r="E681" s="1"/>
      <c r="F681" s="1"/>
      <c r="G681" s="1"/>
      <c r="H681" s="1"/>
      <c r="I681" s="1"/>
    </row>
    <row r="682" spans="1:9" ht="15.75">
      <c r="A682" s="84"/>
      <c r="B682" s="83"/>
      <c r="C682" s="84"/>
      <c r="D682" s="84"/>
      <c r="E682" s="1"/>
      <c r="F682" s="1"/>
      <c r="G682" s="1"/>
      <c r="H682" s="1"/>
      <c r="I682" s="1"/>
    </row>
    <row r="683" spans="1:9" ht="15.75">
      <c r="A683" s="83"/>
      <c r="B683" s="83"/>
      <c r="C683" s="88"/>
      <c r="D683" s="83"/>
      <c r="E683" s="1"/>
      <c r="F683" s="1"/>
      <c r="G683" s="1"/>
      <c r="H683" s="1"/>
      <c r="I683" s="1"/>
    </row>
    <row r="684" spans="1:9" ht="15.75">
      <c r="A684" s="83"/>
      <c r="B684" s="83"/>
      <c r="C684" s="88"/>
      <c r="D684" s="83"/>
      <c r="E684" s="1"/>
      <c r="F684" s="1"/>
      <c r="G684" s="1"/>
      <c r="H684" s="1"/>
      <c r="I684" s="1"/>
    </row>
    <row r="685" spans="1:9" ht="15.75">
      <c r="A685" s="83"/>
      <c r="B685" s="83"/>
      <c r="C685" s="88"/>
      <c r="D685" s="83"/>
      <c r="E685" s="1"/>
      <c r="F685" s="1"/>
      <c r="G685" s="1"/>
      <c r="H685" s="1"/>
      <c r="I685" s="1"/>
    </row>
    <row r="686" spans="1:9" ht="15.6" customHeight="1">
      <c r="A686" s="83"/>
      <c r="B686" s="94"/>
      <c r="C686" s="94"/>
      <c r="D686" s="94"/>
      <c r="E686" s="1"/>
      <c r="F686" s="1"/>
      <c r="G686" s="1"/>
      <c r="H686" s="1"/>
      <c r="I686" s="1"/>
    </row>
    <row r="687" spans="1:9" ht="15.75">
      <c r="A687" s="83"/>
      <c r="B687" s="85"/>
      <c r="C687" s="88"/>
      <c r="D687" s="83"/>
      <c r="E687" s="1"/>
      <c r="F687" s="1"/>
      <c r="G687" s="1"/>
      <c r="H687" s="1"/>
      <c r="I687" s="1"/>
    </row>
    <row r="688" spans="1:9" ht="15.75">
      <c r="A688" s="83"/>
      <c r="B688" s="83"/>
      <c r="C688" s="88"/>
      <c r="D688" s="83"/>
      <c r="E688" s="1"/>
      <c r="F688" s="1"/>
      <c r="G688" s="1"/>
      <c r="H688" s="1"/>
      <c r="I688" s="1"/>
    </row>
    <row r="689" spans="1:9" ht="15.75">
      <c r="A689" s="83"/>
      <c r="B689" s="83"/>
      <c r="C689" s="88"/>
      <c r="D689" s="83"/>
      <c r="E689" s="1"/>
      <c r="F689" s="1"/>
      <c r="G689" s="1"/>
      <c r="H689" s="1"/>
      <c r="I689" s="1"/>
    </row>
    <row r="690" spans="1:9" ht="15.6" customHeight="1">
      <c r="A690" s="83"/>
      <c r="B690" s="94"/>
      <c r="C690" s="94"/>
      <c r="D690" s="94"/>
      <c r="E690" s="1"/>
      <c r="F690" s="1"/>
      <c r="G690" s="1"/>
      <c r="H690" s="1"/>
      <c r="I690" s="1"/>
    </row>
    <row r="691" spans="1:9" ht="15.6" customHeight="1">
      <c r="A691" s="83"/>
      <c r="B691" s="94"/>
      <c r="C691" s="94"/>
      <c r="D691" s="94"/>
      <c r="E691" s="1"/>
      <c r="F691" s="1"/>
      <c r="G691" s="1"/>
      <c r="H691" s="1"/>
      <c r="I691" s="1"/>
    </row>
    <row r="692" spans="1:9" ht="15.75">
      <c r="A692" s="83"/>
      <c r="B692" s="83"/>
      <c r="C692" s="88"/>
      <c r="D692" s="83"/>
      <c r="E692" s="1"/>
      <c r="F692" s="1"/>
      <c r="G692" s="1"/>
      <c r="H692" s="1"/>
      <c r="I692" s="1"/>
    </row>
    <row r="693" spans="1:9" ht="15.75">
      <c r="A693" s="83"/>
      <c r="B693" s="83"/>
      <c r="C693" s="88"/>
      <c r="D693" s="83"/>
      <c r="E693" s="1"/>
      <c r="F693" s="1"/>
      <c r="G693" s="1"/>
      <c r="H693" s="1"/>
      <c r="I693" s="1"/>
    </row>
    <row r="694" spans="1:9" ht="15.75">
      <c r="A694" s="83"/>
      <c r="B694" s="83"/>
      <c r="C694" s="88"/>
      <c r="D694" s="83"/>
      <c r="E694" s="1"/>
      <c r="F694" s="1"/>
      <c r="G694" s="1"/>
      <c r="H694" s="1"/>
      <c r="I694" s="1"/>
    </row>
    <row r="695" spans="1:9" ht="15.75">
      <c r="A695" s="83"/>
      <c r="B695" s="83"/>
      <c r="C695" s="88"/>
      <c r="D695" s="83"/>
      <c r="E695" s="1"/>
      <c r="F695" s="1"/>
      <c r="G695" s="1"/>
      <c r="H695" s="1"/>
      <c r="I695" s="1"/>
    </row>
    <row r="696" spans="1:9" ht="15.75">
      <c r="A696" s="83"/>
      <c r="B696" s="83"/>
      <c r="C696" s="88"/>
      <c r="D696" s="83"/>
      <c r="E696" s="1"/>
      <c r="F696" s="1"/>
      <c r="G696" s="1"/>
      <c r="H696" s="1"/>
      <c r="I696" s="1"/>
    </row>
    <row r="697" spans="1:9" ht="15.75">
      <c r="A697" s="83"/>
      <c r="B697" s="83"/>
      <c r="C697" s="88"/>
      <c r="D697" s="83"/>
      <c r="E697" s="1"/>
      <c r="F697" s="1"/>
      <c r="G697" s="1"/>
      <c r="H697" s="1"/>
      <c r="I697" s="1"/>
    </row>
    <row r="698" spans="1:9" ht="15.75">
      <c r="A698" s="83"/>
      <c r="B698" s="83"/>
      <c r="C698" s="88"/>
      <c r="D698" s="83"/>
      <c r="E698" s="1"/>
      <c r="F698" s="1"/>
      <c r="G698" s="1"/>
      <c r="H698" s="1"/>
      <c r="I698" s="1"/>
    </row>
    <row r="699" spans="1:9" ht="15.75">
      <c r="A699" s="83"/>
      <c r="B699" s="83"/>
      <c r="C699" s="88"/>
      <c r="D699" s="83"/>
      <c r="E699" s="1"/>
      <c r="F699" s="1"/>
      <c r="G699" s="1"/>
      <c r="H699" s="1"/>
      <c r="I699" s="1"/>
    </row>
    <row r="700" spans="1:9" ht="15.75">
      <c r="A700" s="83"/>
      <c r="B700" s="83"/>
      <c r="C700" s="88"/>
      <c r="D700" s="83"/>
      <c r="E700" s="1"/>
      <c r="F700" s="1"/>
      <c r="G700" s="1"/>
      <c r="H700" s="1"/>
      <c r="I700" s="1"/>
    </row>
    <row r="701" spans="1:9" ht="15.75">
      <c r="A701" s="83"/>
      <c r="B701" s="92"/>
      <c r="C701" s="88"/>
      <c r="D701" s="83"/>
      <c r="E701" s="1"/>
      <c r="F701" s="1"/>
      <c r="G701" s="1"/>
      <c r="H701" s="1"/>
      <c r="I701" s="1"/>
    </row>
    <row r="702" spans="1:9" ht="15.75">
      <c r="A702" s="83"/>
      <c r="B702" s="83"/>
      <c r="C702" s="88"/>
      <c r="D702" s="83"/>
      <c r="E702" s="1"/>
      <c r="F702" s="1"/>
      <c r="G702" s="1"/>
      <c r="H702" s="1"/>
      <c r="I702" s="1"/>
    </row>
    <row r="703" spans="1:9" ht="15.75">
      <c r="A703" s="83"/>
      <c r="B703" s="83"/>
      <c r="C703" s="88"/>
      <c r="D703" s="83"/>
      <c r="E703" s="1"/>
      <c r="F703" s="1"/>
      <c r="G703" s="1"/>
      <c r="H703" s="1"/>
      <c r="I703" s="1"/>
    </row>
    <row r="704" spans="1:9" ht="15.75">
      <c r="A704" s="83"/>
      <c r="B704" s="83"/>
      <c r="C704" s="88"/>
      <c r="D704" s="83"/>
      <c r="E704" s="1"/>
      <c r="F704" s="1"/>
      <c r="G704" s="1"/>
      <c r="H704" s="1"/>
      <c r="I704" s="1"/>
    </row>
    <row r="705" spans="1:9" ht="15.75">
      <c r="A705" s="83"/>
      <c r="B705" s="83"/>
      <c r="C705" s="88"/>
      <c r="D705" s="83"/>
      <c r="E705" s="1"/>
      <c r="F705" s="1"/>
      <c r="G705" s="1"/>
      <c r="H705" s="1"/>
      <c r="I705" s="1"/>
    </row>
    <row r="706" spans="1:9" ht="15.75">
      <c r="A706" s="83"/>
      <c r="B706" s="83"/>
      <c r="C706" s="88"/>
      <c r="D706" s="83"/>
      <c r="E706" s="1"/>
      <c r="F706" s="1"/>
      <c r="G706" s="1"/>
      <c r="H706" s="1"/>
      <c r="I706" s="1"/>
    </row>
    <row r="707" spans="1:9" ht="15.6" customHeight="1">
      <c r="A707" s="83"/>
      <c r="B707" s="94"/>
      <c r="C707" s="94"/>
      <c r="D707" s="94"/>
      <c r="E707" s="1"/>
      <c r="F707" s="1"/>
      <c r="G707" s="1"/>
      <c r="H707" s="1"/>
      <c r="I707" s="1"/>
    </row>
    <row r="708" spans="1:9" ht="15.75">
      <c r="A708" s="83"/>
      <c r="B708" s="83"/>
      <c r="C708" s="88"/>
      <c r="D708" s="83"/>
      <c r="E708" s="1"/>
      <c r="F708" s="1"/>
      <c r="G708" s="1"/>
      <c r="H708" s="1"/>
      <c r="I708" s="1"/>
    </row>
    <row r="709" spans="1:9" ht="15.75">
      <c r="A709" s="83"/>
      <c r="B709" s="83"/>
      <c r="C709" s="88"/>
      <c r="D709" s="83"/>
      <c r="E709" s="1"/>
      <c r="F709" s="1"/>
      <c r="G709" s="1"/>
      <c r="H709" s="1"/>
      <c r="I709" s="1"/>
    </row>
    <row r="710" spans="1:9" ht="15.75">
      <c r="A710" s="83"/>
      <c r="B710" s="83"/>
      <c r="C710" s="88"/>
      <c r="D710" s="83"/>
      <c r="E710" s="1"/>
      <c r="F710" s="1"/>
      <c r="G710" s="1"/>
      <c r="H710" s="1"/>
      <c r="I710" s="1"/>
    </row>
    <row r="711" spans="1:9" ht="15.75">
      <c r="A711" s="83"/>
      <c r="B711" s="83"/>
      <c r="C711" s="88"/>
      <c r="D711" s="83"/>
      <c r="E711" s="1"/>
      <c r="F711" s="1"/>
      <c r="G711" s="1"/>
      <c r="H711" s="1"/>
      <c r="I711" s="1"/>
    </row>
    <row r="712" spans="1:9" ht="15.75">
      <c r="A712" s="83"/>
      <c r="B712" s="83"/>
      <c r="C712" s="84"/>
      <c r="D712" s="83"/>
      <c r="E712" s="1"/>
      <c r="F712" s="1"/>
      <c r="G712" s="1"/>
      <c r="H712" s="1"/>
      <c r="I712" s="1"/>
    </row>
    <row r="713" spans="1:9" ht="15.75">
      <c r="A713" s="83"/>
      <c r="B713" s="83"/>
      <c r="C713" s="88"/>
      <c r="D713" s="83"/>
      <c r="E713" s="1"/>
      <c r="F713" s="1"/>
      <c r="G713" s="1"/>
      <c r="H713" s="1"/>
      <c r="I713" s="1"/>
    </row>
    <row r="714" spans="1:9" ht="15.75">
      <c r="A714" s="83"/>
      <c r="B714" s="83"/>
      <c r="C714" s="84"/>
      <c r="D714" s="83"/>
      <c r="E714" s="1"/>
      <c r="F714" s="1"/>
      <c r="G714" s="1"/>
      <c r="H714" s="1"/>
      <c r="I714" s="1"/>
    </row>
    <row r="715" spans="1:9" ht="15.75">
      <c r="A715" s="83"/>
      <c r="B715" s="83"/>
      <c r="C715" s="84"/>
      <c r="D715" s="83"/>
      <c r="E715" s="1"/>
      <c r="F715" s="1"/>
      <c r="G715" s="1"/>
      <c r="H715" s="1"/>
      <c r="I715" s="1"/>
    </row>
    <row r="716" spans="1:9" ht="15.75">
      <c r="A716" s="83"/>
      <c r="B716" s="83"/>
      <c r="C716" s="84"/>
      <c r="D716" s="83"/>
      <c r="E716" s="1"/>
      <c r="F716" s="1"/>
      <c r="G716" s="1"/>
      <c r="H716" s="1"/>
      <c r="I716" s="1"/>
    </row>
    <row r="717" spans="1:9" ht="15.6" customHeight="1">
      <c r="A717" s="83"/>
      <c r="B717" s="94"/>
      <c r="C717" s="94"/>
      <c r="D717" s="94"/>
      <c r="E717" s="1"/>
      <c r="F717" s="1"/>
      <c r="G717" s="1"/>
      <c r="H717" s="1"/>
      <c r="I717" s="1"/>
    </row>
    <row r="718" spans="1:9" ht="15.75">
      <c r="A718" s="83"/>
      <c r="B718" s="83"/>
      <c r="C718" s="84"/>
      <c r="D718" s="83"/>
      <c r="E718" s="1"/>
      <c r="F718" s="1"/>
      <c r="G718" s="1"/>
      <c r="H718" s="1"/>
      <c r="I718" s="1"/>
    </row>
    <row r="719" spans="1:9" ht="15.75">
      <c r="A719" s="83"/>
      <c r="B719" s="83"/>
      <c r="C719" s="84"/>
      <c r="D719" s="83"/>
      <c r="E719" s="1"/>
      <c r="F719" s="1"/>
      <c r="G719" s="1"/>
      <c r="H719" s="1"/>
      <c r="I719" s="1"/>
    </row>
    <row r="720" spans="1:9" ht="15.75">
      <c r="A720" s="83"/>
      <c r="B720" s="83"/>
      <c r="C720" s="84"/>
      <c r="D720" s="83"/>
      <c r="E720" s="1"/>
      <c r="F720" s="1"/>
      <c r="G720" s="1"/>
      <c r="H720" s="1"/>
      <c r="I720" s="1"/>
    </row>
    <row r="721" spans="1:9" ht="15.75">
      <c r="A721" s="83"/>
      <c r="B721" s="83"/>
      <c r="C721" s="84"/>
      <c r="D721" s="83"/>
      <c r="E721" s="1"/>
      <c r="F721" s="1"/>
      <c r="G721" s="1"/>
      <c r="H721" s="1"/>
      <c r="I721" s="1"/>
    </row>
    <row r="722" spans="1:9" ht="15.75">
      <c r="A722" s="83"/>
      <c r="B722" s="83"/>
      <c r="C722" s="84"/>
      <c r="D722" s="83"/>
      <c r="E722" s="1"/>
      <c r="F722" s="1"/>
      <c r="G722" s="1"/>
      <c r="H722" s="1"/>
      <c r="I722" s="1"/>
    </row>
    <row r="723" spans="1:9" ht="15.75">
      <c r="A723" s="83"/>
      <c r="B723" s="83"/>
      <c r="C723" s="84"/>
      <c r="D723" s="83"/>
      <c r="E723" s="1"/>
      <c r="F723" s="1"/>
      <c r="G723" s="1"/>
      <c r="H723" s="1"/>
      <c r="I723" s="1"/>
    </row>
    <row r="724" spans="1:9" ht="15.75">
      <c r="A724" s="83"/>
      <c r="B724" s="83"/>
      <c r="C724" s="84"/>
      <c r="D724" s="83"/>
      <c r="E724" s="1"/>
      <c r="F724" s="1"/>
      <c r="G724" s="1"/>
      <c r="H724" s="1"/>
      <c r="I724" s="1"/>
    </row>
    <row r="725" spans="1:9" ht="15.6" customHeight="1">
      <c r="A725" s="83"/>
      <c r="B725" s="94"/>
      <c r="C725" s="94"/>
      <c r="D725" s="94"/>
      <c r="E725" s="1"/>
      <c r="F725" s="1"/>
      <c r="G725" s="1"/>
      <c r="H725" s="1"/>
      <c r="I725" s="1"/>
    </row>
    <row r="726" spans="1:9" ht="15.75">
      <c r="A726" s="83"/>
      <c r="B726" s="83"/>
      <c r="C726" s="84"/>
      <c r="D726" s="83"/>
      <c r="E726" s="1"/>
      <c r="F726" s="1"/>
      <c r="G726" s="1"/>
      <c r="H726" s="1"/>
      <c r="I726" s="1"/>
    </row>
    <row r="727" spans="1:9" ht="15.75">
      <c r="A727" s="83"/>
      <c r="B727" s="83"/>
      <c r="C727" s="84"/>
      <c r="D727" s="83"/>
      <c r="E727" s="1"/>
      <c r="F727" s="1"/>
      <c r="G727" s="1"/>
      <c r="H727" s="1"/>
      <c r="I727" s="1"/>
    </row>
    <row r="728" spans="1:9" ht="15.75">
      <c r="A728" s="83"/>
      <c r="B728" s="83"/>
      <c r="C728" s="84"/>
      <c r="D728" s="83"/>
      <c r="E728" s="1"/>
      <c r="F728" s="1"/>
      <c r="G728" s="1"/>
      <c r="H728" s="1"/>
      <c r="I728" s="1"/>
    </row>
    <row r="729" spans="1:9" ht="15.75">
      <c r="A729" s="83"/>
      <c r="B729" s="83"/>
      <c r="C729" s="84"/>
      <c r="D729" s="83"/>
      <c r="E729" s="1"/>
      <c r="F729" s="1"/>
      <c r="G729" s="1"/>
      <c r="H729" s="1"/>
      <c r="I729" s="1"/>
    </row>
    <row r="730" spans="1:9" ht="15.75">
      <c r="A730" s="83"/>
      <c r="B730" s="83"/>
      <c r="C730" s="84"/>
      <c r="D730" s="83"/>
      <c r="E730" s="1"/>
      <c r="F730" s="1"/>
      <c r="G730" s="1"/>
      <c r="H730" s="1"/>
      <c r="I730" s="1"/>
    </row>
    <row r="731" spans="1:9" ht="15.75">
      <c r="A731" s="83"/>
      <c r="B731" s="83"/>
      <c r="C731" s="84"/>
      <c r="D731" s="83"/>
      <c r="E731" s="1"/>
      <c r="F731" s="1"/>
      <c r="G731" s="1"/>
      <c r="H731" s="1"/>
      <c r="I731" s="1"/>
    </row>
    <row r="732" spans="1:9" ht="15.75">
      <c r="A732" s="83"/>
      <c r="B732" s="83"/>
      <c r="C732" s="88"/>
      <c r="D732" s="83"/>
      <c r="E732" s="1"/>
      <c r="F732" s="1"/>
      <c r="G732" s="1"/>
      <c r="H732" s="1"/>
      <c r="I732" s="1"/>
    </row>
    <row r="733" spans="1:9" ht="15.75">
      <c r="A733" s="83"/>
      <c r="B733" s="83"/>
      <c r="C733" s="88"/>
      <c r="D733" s="83"/>
      <c r="E733" s="1"/>
      <c r="F733" s="1"/>
      <c r="G733" s="1"/>
      <c r="H733" s="1"/>
      <c r="I733" s="1"/>
    </row>
    <row r="734" spans="1:9" ht="15.75">
      <c r="A734" s="83"/>
      <c r="B734" s="83"/>
      <c r="C734" s="84"/>
      <c r="D734" s="83"/>
      <c r="E734" s="1"/>
      <c r="F734" s="1"/>
      <c r="G734" s="1"/>
      <c r="H734" s="1"/>
      <c r="I734" s="1"/>
    </row>
    <row r="735" spans="1:9" ht="15.75">
      <c r="A735" s="83"/>
      <c r="B735" s="83"/>
      <c r="C735" s="84"/>
      <c r="D735" s="83"/>
      <c r="E735" s="1"/>
      <c r="F735" s="1"/>
      <c r="G735" s="1"/>
      <c r="H735" s="1"/>
      <c r="I735" s="1"/>
    </row>
    <row r="736" spans="1:9" ht="15.75">
      <c r="A736" s="83"/>
      <c r="B736" s="83"/>
      <c r="C736" s="84"/>
      <c r="D736" s="83"/>
      <c r="E736" s="1"/>
      <c r="F736" s="1"/>
      <c r="G736" s="1"/>
      <c r="H736" s="1"/>
      <c r="I736" s="1"/>
    </row>
    <row r="737" spans="1:9" ht="15.75">
      <c r="A737" s="83"/>
      <c r="B737" s="83"/>
      <c r="C737" s="84"/>
      <c r="D737" s="83"/>
      <c r="E737" s="1"/>
      <c r="F737" s="1"/>
      <c r="G737" s="1"/>
      <c r="H737" s="1"/>
      <c r="I737" s="1"/>
    </row>
    <row r="738" spans="1:9" ht="15.75">
      <c r="A738" s="83"/>
      <c r="B738" s="83"/>
      <c r="C738" s="84"/>
      <c r="D738" s="83"/>
      <c r="E738" s="1"/>
      <c r="F738" s="1"/>
      <c r="G738" s="1"/>
      <c r="H738" s="1"/>
      <c r="I738" s="1"/>
    </row>
    <row r="739" spans="1:9" ht="15.6" customHeight="1">
      <c r="A739" s="83"/>
      <c r="B739" s="94"/>
      <c r="C739" s="94"/>
      <c r="D739" s="94"/>
      <c r="E739" s="1"/>
      <c r="F739" s="1"/>
      <c r="G739" s="1"/>
      <c r="H739" s="1"/>
      <c r="I739" s="1"/>
    </row>
    <row r="740" spans="1:9" ht="15.75">
      <c r="A740" s="83"/>
      <c r="B740" s="83"/>
      <c r="C740" s="84"/>
      <c r="D740" s="83"/>
      <c r="E740" s="1"/>
      <c r="F740" s="1"/>
      <c r="G740" s="1"/>
      <c r="H740" s="1"/>
      <c r="I740" s="1"/>
    </row>
    <row r="741" spans="1:9" ht="15.75">
      <c r="A741" s="83"/>
      <c r="B741" s="83"/>
      <c r="C741" s="84"/>
      <c r="D741" s="83"/>
      <c r="E741" s="1"/>
      <c r="F741" s="1"/>
      <c r="G741" s="1"/>
      <c r="H741" s="1"/>
      <c r="I741" s="1"/>
    </row>
    <row r="742" spans="1:9" ht="15.75">
      <c r="A742" s="83"/>
      <c r="B742" s="83"/>
      <c r="C742" s="84"/>
      <c r="D742" s="83"/>
      <c r="E742" s="1"/>
      <c r="F742" s="1"/>
      <c r="G742" s="1"/>
      <c r="H742" s="1"/>
      <c r="I742" s="1"/>
    </row>
    <row r="743" spans="1:9" ht="15.75">
      <c r="A743" s="83"/>
      <c r="B743" s="83"/>
      <c r="C743" s="84"/>
      <c r="D743" s="83"/>
      <c r="E743" s="1"/>
      <c r="F743" s="1"/>
      <c r="G743" s="1"/>
      <c r="H743" s="1"/>
      <c r="I743" s="1"/>
    </row>
    <row r="744" spans="1:9" ht="15.75">
      <c r="A744" s="83"/>
      <c r="B744" s="83"/>
      <c r="C744" s="84"/>
      <c r="D744" s="83"/>
      <c r="E744" s="1"/>
      <c r="F744" s="1"/>
      <c r="G744" s="1"/>
      <c r="H744" s="1"/>
      <c r="I744" s="1"/>
    </row>
    <row r="745" spans="1:9" ht="15.75">
      <c r="A745" s="83"/>
      <c r="B745" s="83"/>
      <c r="C745" s="84"/>
      <c r="D745" s="83"/>
      <c r="E745" s="1"/>
      <c r="F745" s="1"/>
      <c r="G745" s="1"/>
      <c r="H745" s="1"/>
      <c r="I745" s="1"/>
    </row>
    <row r="746" spans="1:9" ht="15.75">
      <c r="A746" s="83"/>
      <c r="B746" s="83"/>
      <c r="C746" s="84"/>
      <c r="D746" s="83"/>
      <c r="E746" s="1"/>
      <c r="F746" s="1"/>
      <c r="G746" s="1"/>
      <c r="H746" s="1"/>
      <c r="I746" s="1"/>
    </row>
    <row r="747" spans="1:9" ht="15.75">
      <c r="A747" s="83"/>
      <c r="B747" s="83"/>
      <c r="C747" s="84"/>
      <c r="D747" s="83"/>
      <c r="E747" s="1"/>
      <c r="F747" s="1"/>
      <c r="G747" s="1"/>
      <c r="H747" s="1"/>
      <c r="I747" s="1"/>
    </row>
    <row r="748" spans="1:9" ht="15.75">
      <c r="A748" s="83"/>
      <c r="B748" s="83"/>
      <c r="C748" s="84"/>
      <c r="D748" s="83"/>
      <c r="E748" s="1"/>
      <c r="F748" s="1"/>
      <c r="G748" s="1"/>
      <c r="H748" s="1"/>
      <c r="I748" s="1"/>
    </row>
    <row r="749" spans="1:9" ht="15.75">
      <c r="A749" s="83"/>
      <c r="B749" s="83"/>
      <c r="C749" s="84"/>
      <c r="D749" s="83"/>
      <c r="E749" s="1"/>
      <c r="F749" s="1"/>
      <c r="G749" s="1"/>
      <c r="H749" s="1"/>
      <c r="I749" s="1"/>
    </row>
    <row r="750" spans="1:9" ht="15.6" customHeight="1">
      <c r="A750" s="83"/>
      <c r="B750" s="94"/>
      <c r="C750" s="94"/>
      <c r="D750" s="94"/>
      <c r="E750" s="1"/>
      <c r="F750" s="1"/>
      <c r="G750" s="1"/>
      <c r="H750" s="1"/>
      <c r="I750" s="1"/>
    </row>
    <row r="751" spans="1:9" ht="15.75">
      <c r="A751" s="83"/>
      <c r="B751" s="83"/>
      <c r="C751" s="84"/>
      <c r="D751" s="83"/>
      <c r="E751" s="1"/>
      <c r="F751" s="1"/>
      <c r="G751" s="1"/>
      <c r="H751" s="1"/>
      <c r="I751" s="1"/>
    </row>
    <row r="752" spans="1:9" ht="15.75">
      <c r="A752" s="83"/>
      <c r="B752" s="83"/>
      <c r="C752" s="88"/>
      <c r="D752" s="83"/>
      <c r="E752" s="1"/>
      <c r="F752" s="1"/>
      <c r="G752" s="1"/>
      <c r="H752" s="1"/>
      <c r="I752" s="1"/>
    </row>
    <row r="753" spans="1:9" ht="15.75">
      <c r="A753" s="83"/>
      <c r="B753" s="83"/>
      <c r="C753" s="88"/>
      <c r="D753" s="83"/>
      <c r="E753" s="1"/>
      <c r="F753" s="1"/>
      <c r="G753" s="1"/>
      <c r="H753" s="1"/>
      <c r="I753" s="1"/>
    </row>
    <row r="754" spans="1:9" ht="15.6" customHeight="1">
      <c r="A754" s="83"/>
      <c r="B754" s="94"/>
      <c r="C754" s="94"/>
      <c r="D754" s="94"/>
      <c r="E754" s="1"/>
      <c r="F754" s="1"/>
      <c r="G754" s="1"/>
      <c r="H754" s="1"/>
      <c r="I754" s="1"/>
    </row>
    <row r="755" spans="1:9" ht="15.75">
      <c r="A755" s="83"/>
      <c r="B755" s="83"/>
      <c r="C755" s="84"/>
      <c r="D755" s="83"/>
      <c r="E755" s="1"/>
      <c r="F755" s="1"/>
      <c r="G755" s="1"/>
      <c r="H755" s="1"/>
      <c r="I755" s="1"/>
    </row>
    <row r="756" spans="1:9" ht="15.75">
      <c r="A756" s="83"/>
      <c r="B756" s="83"/>
      <c r="C756" s="84"/>
      <c r="D756" s="83"/>
      <c r="E756" s="1"/>
      <c r="F756" s="1"/>
      <c r="G756" s="1"/>
      <c r="H756" s="1"/>
      <c r="I756" s="1"/>
    </row>
    <row r="757" spans="1:9" ht="15.75">
      <c r="A757" s="83"/>
      <c r="B757" s="83"/>
      <c r="C757" s="84"/>
      <c r="D757" s="83"/>
      <c r="E757" s="1"/>
      <c r="F757" s="1"/>
      <c r="G757" s="1"/>
      <c r="H757" s="1"/>
      <c r="I757" s="1"/>
    </row>
    <row r="758" spans="1:9" ht="15.75">
      <c r="A758" s="83"/>
      <c r="B758" s="83"/>
      <c r="C758" s="84"/>
      <c r="D758" s="83"/>
      <c r="E758" s="1"/>
      <c r="F758" s="1"/>
      <c r="G758" s="1"/>
      <c r="H758" s="1"/>
      <c r="I758" s="1"/>
    </row>
    <row r="759" spans="1:9" ht="15.75">
      <c r="A759" s="83"/>
      <c r="B759" s="83"/>
      <c r="C759" s="84"/>
      <c r="D759" s="83"/>
      <c r="E759" s="1"/>
      <c r="F759" s="1"/>
      <c r="G759" s="1"/>
      <c r="H759" s="1"/>
      <c r="I759" s="1"/>
    </row>
    <row r="760" spans="1:9" ht="15.75">
      <c r="A760" s="83"/>
      <c r="B760" s="83"/>
      <c r="C760" s="84"/>
      <c r="D760" s="83"/>
      <c r="E760" s="1"/>
      <c r="F760" s="1"/>
      <c r="G760" s="1"/>
      <c r="H760" s="1"/>
      <c r="I760" s="1"/>
    </row>
    <row r="761" spans="1:9" ht="15.6" customHeight="1">
      <c r="A761" s="83"/>
      <c r="B761" s="94"/>
      <c r="C761" s="94"/>
      <c r="D761" s="94"/>
      <c r="E761" s="1"/>
      <c r="F761" s="1"/>
      <c r="G761" s="1"/>
      <c r="H761" s="1"/>
      <c r="I761" s="1"/>
    </row>
    <row r="762" spans="1:9" ht="15.75">
      <c r="A762" s="83"/>
      <c r="B762" s="83"/>
      <c r="C762" s="84"/>
      <c r="D762" s="83"/>
      <c r="E762" s="1"/>
      <c r="F762" s="1"/>
      <c r="G762" s="1"/>
      <c r="H762" s="1"/>
      <c r="I762" s="1"/>
    </row>
    <row r="763" spans="1:9" ht="15.75">
      <c r="A763" s="83"/>
      <c r="B763" s="83"/>
      <c r="C763" s="84"/>
      <c r="D763" s="83"/>
      <c r="E763" s="1"/>
      <c r="F763" s="1"/>
      <c r="G763" s="1"/>
      <c r="H763" s="1"/>
      <c r="I763" s="1"/>
    </row>
    <row r="764" spans="1:9" ht="15.75">
      <c r="A764" s="83"/>
      <c r="B764" s="83"/>
      <c r="C764" s="84"/>
      <c r="D764" s="83"/>
      <c r="E764" s="1"/>
      <c r="F764" s="1"/>
      <c r="G764" s="1"/>
      <c r="H764" s="1"/>
      <c r="I764" s="1"/>
    </row>
    <row r="765" spans="1:9" ht="15.75">
      <c r="A765" s="83"/>
      <c r="B765" s="83"/>
      <c r="C765" s="84"/>
      <c r="D765" s="83"/>
      <c r="E765" s="1"/>
      <c r="F765" s="1"/>
      <c r="G765" s="1"/>
      <c r="H765" s="1"/>
      <c r="I765" s="1"/>
    </row>
    <row r="766" spans="1:9" ht="15.75">
      <c r="A766" s="83"/>
      <c r="B766" s="83"/>
      <c r="C766" s="84"/>
      <c r="D766" s="83"/>
      <c r="E766" s="1"/>
      <c r="F766" s="1"/>
      <c r="G766" s="1"/>
      <c r="H766" s="1"/>
      <c r="I766" s="1"/>
    </row>
    <row r="767" spans="1:9" ht="15.75">
      <c r="A767" s="83"/>
      <c r="B767" s="83"/>
      <c r="C767" s="84"/>
      <c r="D767" s="83"/>
      <c r="E767" s="1"/>
      <c r="F767" s="1"/>
      <c r="G767" s="1"/>
      <c r="H767" s="1"/>
      <c r="I767" s="1"/>
    </row>
    <row r="768" spans="1:9" ht="15.75">
      <c r="A768" s="83"/>
      <c r="B768" s="83"/>
      <c r="C768" s="86"/>
      <c r="D768" s="83"/>
      <c r="E768" s="1"/>
      <c r="F768" s="1"/>
      <c r="G768" s="1"/>
      <c r="H768" s="1"/>
      <c r="I768" s="1"/>
    </row>
    <row r="769" spans="1:9" ht="15.75">
      <c r="A769" s="83"/>
      <c r="B769" s="83"/>
      <c r="C769" s="86"/>
      <c r="D769" s="83"/>
      <c r="E769" s="1"/>
      <c r="F769" s="1"/>
      <c r="G769" s="1"/>
      <c r="H769" s="1"/>
      <c r="I769" s="1"/>
    </row>
    <row r="770" spans="1:9" ht="15.75">
      <c r="A770" s="83"/>
      <c r="B770" s="83"/>
      <c r="C770" s="84"/>
      <c r="D770" s="83"/>
      <c r="E770" s="1"/>
      <c r="F770" s="1"/>
      <c r="G770" s="1"/>
      <c r="H770" s="1"/>
      <c r="I770" s="1"/>
    </row>
    <row r="771" spans="1:9" ht="15.75">
      <c r="A771" s="83"/>
      <c r="B771" s="83"/>
      <c r="C771" s="84"/>
      <c r="D771" s="83"/>
      <c r="E771" s="1"/>
      <c r="F771" s="1"/>
      <c r="G771" s="1"/>
      <c r="H771" s="1"/>
      <c r="I771" s="1"/>
    </row>
    <row r="772" spans="1:9" ht="15.75">
      <c r="A772" s="83"/>
      <c r="B772" s="83"/>
      <c r="C772" s="84"/>
      <c r="D772" s="83"/>
      <c r="E772" s="1"/>
      <c r="F772" s="1"/>
      <c r="G772" s="1"/>
      <c r="H772" s="1"/>
      <c r="I772" s="1"/>
    </row>
    <row r="773" spans="1:9" ht="15.75">
      <c r="A773" s="83"/>
      <c r="B773" s="83"/>
      <c r="C773" s="84"/>
      <c r="D773" s="83"/>
      <c r="E773" s="1"/>
      <c r="F773" s="1"/>
      <c r="G773" s="1"/>
      <c r="H773" s="1"/>
      <c r="I773" s="1"/>
    </row>
    <row r="774" spans="1:9" ht="15.75">
      <c r="A774" s="83"/>
      <c r="B774" s="83"/>
      <c r="C774" s="84"/>
      <c r="D774" s="83"/>
      <c r="E774" s="1"/>
      <c r="F774" s="1"/>
      <c r="G774" s="1"/>
      <c r="H774" s="1"/>
      <c r="I774" s="1"/>
    </row>
    <row r="775" spans="1:9" ht="15.75">
      <c r="A775" s="83"/>
      <c r="B775" s="83"/>
      <c r="C775" s="86"/>
      <c r="D775" s="83"/>
      <c r="E775" s="1"/>
      <c r="F775" s="1"/>
      <c r="G775" s="1"/>
      <c r="H775" s="1"/>
      <c r="I775" s="1"/>
    </row>
    <row r="776" spans="1:9" ht="15.75">
      <c r="A776" s="83"/>
      <c r="B776" s="83"/>
      <c r="C776" s="86"/>
      <c r="D776" s="83"/>
      <c r="E776" s="1"/>
      <c r="F776" s="1"/>
      <c r="G776" s="1"/>
      <c r="H776" s="1"/>
      <c r="I776" s="1"/>
    </row>
    <row r="777" spans="1:9" ht="15.75">
      <c r="A777" s="83"/>
      <c r="B777" s="83"/>
      <c r="C777" s="84"/>
      <c r="D777" s="83"/>
      <c r="E777" s="1"/>
      <c r="F777" s="1"/>
      <c r="G777" s="1"/>
      <c r="H777" s="1"/>
      <c r="I777" s="1"/>
    </row>
    <row r="778" spans="1:9" ht="15.75">
      <c r="A778" s="83"/>
      <c r="B778" s="83"/>
      <c r="C778" s="84"/>
      <c r="D778" s="83"/>
      <c r="E778" s="1"/>
      <c r="F778" s="1"/>
      <c r="G778" s="1"/>
      <c r="H778" s="1"/>
      <c r="I778" s="1"/>
    </row>
    <row r="779" spans="1:9" ht="15.75">
      <c r="A779" s="83"/>
      <c r="B779" s="83"/>
      <c r="C779" s="84"/>
      <c r="D779" s="83"/>
      <c r="E779" s="1"/>
      <c r="F779" s="1"/>
      <c r="G779" s="1"/>
      <c r="H779" s="1"/>
      <c r="I779" s="1"/>
    </row>
    <row r="780" spans="1:9" ht="15.75">
      <c r="A780" s="83"/>
      <c r="B780" s="83"/>
      <c r="C780" s="84"/>
      <c r="D780" s="83"/>
      <c r="E780" s="1"/>
      <c r="F780" s="1"/>
      <c r="G780" s="1"/>
      <c r="H780" s="1"/>
      <c r="I780" s="1"/>
    </row>
    <row r="781" spans="1:9" ht="15.75">
      <c r="A781" s="83"/>
      <c r="B781" s="83"/>
      <c r="C781" s="84"/>
      <c r="D781" s="83"/>
      <c r="E781" s="1"/>
      <c r="F781" s="1"/>
      <c r="G781" s="1"/>
      <c r="H781" s="1"/>
      <c r="I781" s="1"/>
    </row>
    <row r="782" spans="1:9" ht="15.75">
      <c r="A782" s="83"/>
      <c r="B782" s="83"/>
      <c r="C782" s="84"/>
      <c r="D782" s="83"/>
      <c r="E782" s="1"/>
      <c r="F782" s="1"/>
      <c r="G782" s="1"/>
      <c r="H782" s="1"/>
      <c r="I782" s="1"/>
    </row>
    <row r="783" spans="1:9" ht="15.75">
      <c r="A783" s="83"/>
      <c r="B783" s="83"/>
      <c r="C783" s="84"/>
      <c r="D783" s="83"/>
      <c r="E783" s="1"/>
      <c r="F783" s="1"/>
      <c r="G783" s="1"/>
      <c r="H783" s="1"/>
      <c r="I783" s="1"/>
    </row>
    <row r="784" spans="1:9" ht="15.6" customHeight="1">
      <c r="A784" s="83"/>
      <c r="B784" s="94"/>
      <c r="C784" s="94"/>
      <c r="D784" s="94"/>
      <c r="E784" s="1"/>
      <c r="F784" s="1"/>
      <c r="G784" s="1"/>
      <c r="H784" s="1"/>
      <c r="I784" s="1"/>
    </row>
    <row r="785" spans="1:9" ht="15.75">
      <c r="A785" s="83"/>
      <c r="B785" s="83"/>
      <c r="C785" s="84"/>
      <c r="D785" s="83"/>
      <c r="E785" s="1"/>
      <c r="F785" s="1"/>
      <c r="G785" s="1"/>
      <c r="H785" s="1"/>
      <c r="I785" s="1"/>
    </row>
    <row r="786" spans="1:9" ht="15.75">
      <c r="A786" s="83"/>
      <c r="B786" s="83"/>
      <c r="C786" s="84"/>
      <c r="D786" s="83"/>
      <c r="E786" s="1"/>
      <c r="F786" s="1"/>
      <c r="G786" s="1"/>
      <c r="H786" s="1"/>
      <c r="I786" s="1"/>
    </row>
    <row r="787" spans="1:9" ht="15.75">
      <c r="A787" s="83"/>
      <c r="B787" s="83"/>
      <c r="C787" s="84"/>
      <c r="D787" s="83"/>
      <c r="E787" s="1"/>
      <c r="F787" s="1"/>
      <c r="G787" s="1"/>
      <c r="H787" s="1"/>
      <c r="I787" s="1"/>
    </row>
    <row r="788" spans="1:9" ht="15.75">
      <c r="A788" s="83"/>
      <c r="B788" s="83"/>
      <c r="C788" s="84"/>
      <c r="D788" s="83"/>
      <c r="E788" s="1"/>
      <c r="F788" s="1"/>
      <c r="G788" s="1"/>
      <c r="H788" s="1"/>
      <c r="I788" s="1"/>
    </row>
    <row r="789" spans="1:9" ht="15.75">
      <c r="A789" s="83"/>
      <c r="B789" s="83"/>
      <c r="C789" s="84"/>
      <c r="D789" s="83"/>
      <c r="E789" s="1"/>
      <c r="F789" s="1"/>
      <c r="G789" s="1"/>
      <c r="H789" s="1"/>
      <c r="I789" s="1"/>
    </row>
    <row r="790" spans="1:9" ht="15.75">
      <c r="A790" s="83"/>
      <c r="B790" s="83"/>
      <c r="C790" s="84"/>
      <c r="D790" s="83"/>
      <c r="E790" s="1"/>
      <c r="F790" s="1"/>
      <c r="G790" s="1"/>
      <c r="H790" s="1"/>
      <c r="I790" s="1"/>
    </row>
    <row r="791" spans="1:9" ht="15.75">
      <c r="A791" s="83"/>
      <c r="B791" s="83"/>
      <c r="C791" s="84"/>
      <c r="D791" s="83"/>
      <c r="E791" s="1"/>
      <c r="F791" s="1"/>
      <c r="G791" s="1"/>
      <c r="H791" s="1"/>
      <c r="I791" s="1"/>
    </row>
    <row r="792" spans="1:9" ht="15.75">
      <c r="A792" s="83"/>
      <c r="B792" s="83"/>
      <c r="C792" s="84"/>
      <c r="D792" s="83"/>
      <c r="E792" s="1"/>
      <c r="F792" s="1"/>
      <c r="G792" s="1"/>
      <c r="H792" s="1"/>
      <c r="I792" s="1"/>
    </row>
    <row r="793" spans="1:9" ht="15.75">
      <c r="A793" s="83"/>
      <c r="B793" s="83"/>
      <c r="C793" s="84"/>
      <c r="D793" s="83"/>
      <c r="E793" s="1"/>
      <c r="F793" s="1"/>
      <c r="G793" s="1"/>
      <c r="H793" s="1"/>
      <c r="I793" s="1"/>
    </row>
    <row r="794" spans="1:9" ht="15.75">
      <c r="A794" s="83"/>
      <c r="B794" s="83"/>
      <c r="C794" s="86"/>
      <c r="D794" s="83"/>
      <c r="E794" s="1"/>
      <c r="F794" s="1"/>
      <c r="G794" s="1"/>
      <c r="H794" s="1"/>
      <c r="I794" s="1"/>
    </row>
    <row r="795" spans="1:9" ht="15.75">
      <c r="A795" s="83"/>
      <c r="B795" s="83"/>
      <c r="C795" s="84"/>
      <c r="D795" s="83"/>
      <c r="E795" s="1"/>
      <c r="F795" s="1"/>
      <c r="G795" s="1"/>
      <c r="H795" s="1"/>
      <c r="I795" s="1"/>
    </row>
    <row r="796" spans="1:9" ht="15.75">
      <c r="A796" s="83"/>
      <c r="B796" s="83"/>
      <c r="C796" s="84"/>
      <c r="D796" s="83"/>
      <c r="E796" s="1"/>
      <c r="F796" s="1"/>
      <c r="G796" s="1"/>
      <c r="H796" s="1"/>
      <c r="I796" s="1"/>
    </row>
    <row r="797" spans="1:9" ht="15.75">
      <c r="A797" s="83"/>
      <c r="B797" s="83"/>
      <c r="C797" s="84"/>
      <c r="D797" s="83"/>
      <c r="E797" s="1"/>
      <c r="F797" s="1"/>
      <c r="G797" s="1"/>
      <c r="H797" s="1"/>
      <c r="I797" s="1"/>
    </row>
    <row r="798" spans="1:9" ht="15.75">
      <c r="A798" s="83"/>
      <c r="B798" s="83"/>
      <c r="C798" s="84"/>
      <c r="D798" s="83"/>
      <c r="E798" s="1"/>
      <c r="F798" s="1"/>
      <c r="G798" s="1"/>
      <c r="H798" s="1"/>
      <c r="I798" s="1"/>
    </row>
    <row r="799" spans="1:9" ht="15.75">
      <c r="A799" s="83"/>
      <c r="B799" s="83"/>
      <c r="C799" s="84"/>
      <c r="D799" s="83"/>
      <c r="E799" s="1"/>
      <c r="F799" s="1"/>
      <c r="G799" s="1"/>
      <c r="H799" s="1"/>
      <c r="I799" s="1"/>
    </row>
    <row r="800" spans="1:9" ht="15.75">
      <c r="A800" s="83"/>
      <c r="B800" s="83"/>
      <c r="C800" s="84"/>
      <c r="D800" s="83"/>
      <c r="E800" s="1"/>
      <c r="F800" s="1"/>
      <c r="G800" s="1"/>
      <c r="H800" s="1"/>
      <c r="I800" s="1"/>
    </row>
    <row r="801" spans="1:9" ht="15.75">
      <c r="A801" s="83"/>
      <c r="B801" s="83"/>
      <c r="C801" s="84"/>
      <c r="D801" s="83"/>
      <c r="E801" s="1"/>
      <c r="F801" s="1"/>
      <c r="G801" s="1"/>
      <c r="H801" s="1"/>
      <c r="I801" s="1"/>
    </row>
    <row r="802" spans="1:9" ht="15.75">
      <c r="A802" s="83"/>
      <c r="B802" s="83"/>
      <c r="C802" s="84"/>
      <c r="D802" s="83"/>
      <c r="E802" s="1"/>
      <c r="F802" s="1"/>
      <c r="G802" s="1"/>
      <c r="H802" s="1"/>
      <c r="I802" s="1"/>
    </row>
    <row r="803" spans="1:9" ht="15.75">
      <c r="A803" s="83"/>
      <c r="B803" s="83"/>
      <c r="C803" s="84"/>
      <c r="D803" s="83"/>
      <c r="E803" s="1"/>
      <c r="F803" s="1"/>
      <c r="G803" s="1"/>
      <c r="H803" s="1"/>
      <c r="I803" s="1"/>
    </row>
    <row r="804" spans="1:9" ht="15.75">
      <c r="A804" s="83"/>
      <c r="B804" s="83"/>
      <c r="C804" s="84"/>
      <c r="D804" s="83"/>
      <c r="E804" s="1"/>
      <c r="F804" s="1"/>
      <c r="G804" s="1"/>
      <c r="H804" s="1"/>
      <c r="I804" s="1"/>
    </row>
    <row r="805" spans="1:9" ht="15.6" customHeight="1">
      <c r="A805" s="83"/>
      <c r="B805" s="94"/>
      <c r="C805" s="94"/>
      <c r="D805" s="94"/>
      <c r="E805" s="1"/>
      <c r="F805" s="1"/>
      <c r="G805" s="1"/>
      <c r="H805" s="1"/>
      <c r="I805" s="1"/>
    </row>
    <row r="806" spans="1:9" ht="15.75">
      <c r="A806" s="83"/>
      <c r="B806" s="83"/>
      <c r="C806" s="84"/>
      <c r="D806" s="83"/>
      <c r="E806" s="1"/>
      <c r="F806" s="1"/>
      <c r="G806" s="1"/>
      <c r="H806" s="1"/>
      <c r="I806" s="1"/>
    </row>
    <row r="807" spans="1:9" ht="15.75">
      <c r="A807" s="83"/>
      <c r="B807" s="83"/>
      <c r="C807" s="84"/>
      <c r="D807" s="83"/>
      <c r="E807" s="1"/>
      <c r="F807" s="1"/>
      <c r="G807" s="1"/>
      <c r="H807" s="1"/>
      <c r="I807" s="1"/>
    </row>
    <row r="808" spans="1:9" ht="15.6" customHeight="1">
      <c r="A808" s="83"/>
      <c r="B808" s="94"/>
      <c r="C808" s="94"/>
      <c r="D808" s="94"/>
      <c r="E808" s="1"/>
      <c r="F808" s="1"/>
      <c r="G808" s="1"/>
      <c r="H808" s="1"/>
      <c r="I808" s="1"/>
    </row>
    <row r="809" spans="1:9" ht="15.75">
      <c r="A809" s="83"/>
      <c r="B809" s="83"/>
      <c r="C809" s="84"/>
      <c r="D809" s="83"/>
      <c r="E809" s="1"/>
      <c r="F809" s="1"/>
      <c r="G809" s="1"/>
      <c r="H809" s="1"/>
      <c r="I809" s="1"/>
    </row>
    <row r="810" spans="1:9" ht="15.75">
      <c r="A810" s="83"/>
      <c r="B810" s="83"/>
      <c r="C810" s="84"/>
      <c r="D810" s="83"/>
      <c r="E810" s="1"/>
      <c r="F810" s="1"/>
      <c r="G810" s="1"/>
      <c r="H810" s="1"/>
      <c r="I810" s="1"/>
    </row>
    <row r="811" spans="1:9" ht="15.75">
      <c r="A811" s="83"/>
      <c r="B811" s="83"/>
      <c r="C811" s="84"/>
      <c r="D811" s="83"/>
      <c r="E811" s="1"/>
      <c r="F811" s="1"/>
      <c r="G811" s="1"/>
      <c r="H811" s="1"/>
      <c r="I811" s="1"/>
    </row>
    <row r="812" spans="1:9" ht="15.75">
      <c r="A812" s="83"/>
      <c r="B812" s="83"/>
      <c r="C812" s="84"/>
      <c r="D812" s="83"/>
      <c r="E812" s="1"/>
      <c r="F812" s="1"/>
      <c r="G812" s="1"/>
      <c r="H812" s="1"/>
      <c r="I812" s="1"/>
    </row>
    <row r="813" spans="1:9" ht="15.75">
      <c r="A813" s="83"/>
      <c r="B813" s="83"/>
      <c r="C813" s="84"/>
      <c r="D813" s="83"/>
      <c r="E813" s="1"/>
      <c r="F813" s="1"/>
      <c r="G813" s="1"/>
      <c r="H813" s="1"/>
      <c r="I813" s="1"/>
    </row>
    <row r="814" spans="1:9" ht="15.75">
      <c r="A814" s="83"/>
      <c r="B814" s="83"/>
      <c r="C814" s="84"/>
      <c r="D814" s="83"/>
      <c r="E814" s="1"/>
      <c r="F814" s="1"/>
      <c r="G814" s="1"/>
      <c r="H814" s="1"/>
      <c r="I814" s="1"/>
    </row>
    <row r="815" spans="1:9" ht="15.75">
      <c r="A815" s="83"/>
      <c r="B815" s="83"/>
      <c r="C815" s="84"/>
      <c r="D815" s="83"/>
      <c r="E815" s="1"/>
      <c r="F815" s="1"/>
      <c r="G815" s="1"/>
      <c r="H815" s="1"/>
      <c r="I815" s="1"/>
    </row>
    <row r="816" spans="1:9" ht="15.75">
      <c r="A816" s="83"/>
      <c r="B816" s="83"/>
      <c r="C816" s="84"/>
      <c r="D816" s="83"/>
      <c r="E816" s="1"/>
      <c r="F816" s="1"/>
      <c r="G816" s="1"/>
      <c r="H816" s="1"/>
      <c r="I816" s="1"/>
    </row>
    <row r="817" spans="1:9" ht="15.6" customHeight="1">
      <c r="A817" s="83"/>
      <c r="B817" s="94"/>
      <c r="C817" s="94"/>
      <c r="D817" s="94"/>
      <c r="E817" s="1"/>
      <c r="F817" s="1"/>
      <c r="G817" s="1"/>
      <c r="H817" s="1"/>
      <c r="I817" s="1"/>
    </row>
    <row r="818" spans="1:9" ht="15.75">
      <c r="A818" s="83"/>
      <c r="B818" s="83"/>
      <c r="C818" s="88"/>
      <c r="D818" s="83"/>
      <c r="E818" s="1"/>
      <c r="F818" s="1"/>
      <c r="G818" s="1"/>
      <c r="H818" s="1"/>
      <c r="I818" s="1"/>
    </row>
    <row r="819" spans="1:9" ht="15.75">
      <c r="A819" s="83"/>
      <c r="B819" s="83"/>
      <c r="C819" s="84"/>
      <c r="D819" s="83"/>
      <c r="E819" s="1"/>
      <c r="F819" s="1"/>
      <c r="G819" s="1"/>
      <c r="H819" s="1"/>
      <c r="I819" s="1"/>
    </row>
    <row r="820" spans="1:9" ht="15.75">
      <c r="A820" s="83"/>
      <c r="B820" s="83"/>
      <c r="C820" s="84"/>
      <c r="D820" s="83"/>
      <c r="E820" s="1"/>
      <c r="F820" s="1"/>
      <c r="G820" s="1"/>
      <c r="H820" s="1"/>
      <c r="I820" s="1"/>
    </row>
    <row r="821" spans="1:9" ht="15.75">
      <c r="A821" s="83"/>
      <c r="B821" s="83"/>
      <c r="C821" s="84"/>
      <c r="D821" s="83"/>
      <c r="E821" s="1"/>
      <c r="F821" s="1"/>
      <c r="G821" s="1"/>
      <c r="H821" s="1"/>
      <c r="I821" s="1"/>
    </row>
    <row r="822" spans="1:9" ht="15.75">
      <c r="A822" s="83"/>
      <c r="B822" s="83"/>
      <c r="C822" s="84"/>
      <c r="D822" s="83"/>
      <c r="E822" s="1"/>
      <c r="F822" s="1"/>
      <c r="G822" s="1"/>
      <c r="H822" s="1"/>
      <c r="I822" s="1"/>
    </row>
    <row r="823" spans="1:9" ht="15.6" customHeight="1">
      <c r="A823" s="83"/>
      <c r="B823" s="94"/>
      <c r="C823" s="94"/>
      <c r="D823" s="94"/>
      <c r="E823" s="1"/>
      <c r="F823" s="1"/>
      <c r="G823" s="1"/>
      <c r="H823" s="1"/>
      <c r="I823" s="1"/>
    </row>
    <row r="824" spans="1:9" ht="15.75">
      <c r="A824" s="83"/>
      <c r="B824" s="96"/>
      <c r="C824" s="88"/>
      <c r="D824" s="83"/>
      <c r="E824" s="1"/>
      <c r="F824" s="1"/>
      <c r="G824" s="1"/>
      <c r="H824" s="1"/>
      <c r="I824" s="1"/>
    </row>
    <row r="825" spans="1:9" ht="15.75">
      <c r="A825" s="83"/>
      <c r="B825" s="96"/>
      <c r="C825" s="88"/>
      <c r="D825" s="83"/>
      <c r="E825" s="1"/>
      <c r="F825" s="1"/>
      <c r="G825" s="1"/>
      <c r="H825" s="1"/>
      <c r="I825" s="1"/>
    </row>
    <row r="826" spans="1:9" ht="15.75">
      <c r="A826" s="83"/>
      <c r="B826" s="96"/>
      <c r="C826" s="88"/>
      <c r="D826" s="83"/>
      <c r="E826" s="1"/>
      <c r="F826" s="1"/>
      <c r="G826" s="1"/>
      <c r="H826" s="1"/>
      <c r="I826" s="1"/>
    </row>
    <row r="827" spans="1:9" ht="15.75">
      <c r="A827" s="83"/>
      <c r="B827" s="96"/>
      <c r="C827" s="88"/>
      <c r="D827" s="83"/>
      <c r="E827" s="1"/>
      <c r="F827" s="1"/>
      <c r="G827" s="1"/>
      <c r="H827" s="1"/>
      <c r="I827" s="1"/>
    </row>
    <row r="828" spans="1:9" ht="15.75">
      <c r="A828" s="83"/>
      <c r="B828" s="96"/>
      <c r="C828" s="88"/>
      <c r="D828" s="83"/>
      <c r="E828" s="1"/>
      <c r="F828" s="1"/>
      <c r="G828" s="1"/>
      <c r="H828" s="1"/>
      <c r="I828" s="1"/>
    </row>
    <row r="829" spans="1:9" ht="15.75">
      <c r="A829" s="83"/>
      <c r="B829" s="96"/>
      <c r="C829" s="88"/>
      <c r="D829" s="83"/>
      <c r="E829" s="1"/>
      <c r="F829" s="1"/>
      <c r="G829" s="1"/>
      <c r="H829" s="1"/>
      <c r="I829" s="1"/>
    </row>
    <row r="830" spans="1:9" ht="15.75">
      <c r="A830" s="83"/>
      <c r="B830" s="96"/>
      <c r="C830" s="88"/>
      <c r="D830" s="83"/>
      <c r="E830" s="1"/>
      <c r="F830" s="1"/>
      <c r="G830" s="1"/>
      <c r="H830" s="1"/>
      <c r="I830" s="1"/>
    </row>
    <row r="831" spans="1:9" ht="15.75">
      <c r="A831" s="83"/>
      <c r="B831" s="96"/>
      <c r="C831" s="88"/>
      <c r="D831" s="83"/>
      <c r="E831" s="1"/>
      <c r="F831" s="1"/>
      <c r="G831" s="1"/>
      <c r="H831" s="1"/>
      <c r="I831" s="1"/>
    </row>
    <row r="832" spans="1:9" ht="15.75">
      <c r="A832" s="83"/>
      <c r="B832" s="96"/>
      <c r="C832" s="88"/>
      <c r="D832" s="83"/>
      <c r="E832" s="1"/>
      <c r="F832" s="1"/>
      <c r="G832" s="1"/>
      <c r="H832" s="1"/>
      <c r="I832" s="1"/>
    </row>
    <row r="833" spans="1:9" ht="15.75">
      <c r="A833" s="83"/>
      <c r="B833" s="96"/>
      <c r="C833" s="88"/>
      <c r="D833" s="83"/>
      <c r="E833" s="1"/>
      <c r="F833" s="1"/>
      <c r="G833" s="1"/>
      <c r="H833" s="1"/>
      <c r="I833" s="1"/>
    </row>
    <row r="834" spans="1:9" ht="15.75">
      <c r="A834" s="83"/>
      <c r="B834" s="96"/>
      <c r="C834" s="88"/>
      <c r="D834" s="83"/>
      <c r="E834" s="1"/>
      <c r="F834" s="1"/>
      <c r="G834" s="1"/>
      <c r="H834" s="1"/>
      <c r="I834" s="1"/>
    </row>
    <row r="835" spans="1:9" ht="15.75">
      <c r="A835" s="83"/>
      <c r="B835" s="96"/>
      <c r="C835" s="88"/>
      <c r="D835" s="83"/>
      <c r="E835" s="1"/>
      <c r="F835" s="1"/>
      <c r="G835" s="1"/>
      <c r="H835" s="1"/>
      <c r="I835" s="1"/>
    </row>
    <row r="836" spans="1:9" ht="15.75">
      <c r="A836" s="83"/>
      <c r="B836" s="96"/>
      <c r="C836" s="88"/>
      <c r="D836" s="83"/>
      <c r="E836" s="1"/>
      <c r="F836" s="1"/>
      <c r="G836" s="1"/>
      <c r="H836" s="1"/>
      <c r="I836" s="1"/>
    </row>
    <row r="837" spans="1:9" ht="15.75">
      <c r="A837" s="83"/>
      <c r="B837" s="96"/>
      <c r="C837" s="88"/>
      <c r="D837" s="83"/>
      <c r="E837" s="1"/>
      <c r="F837" s="1"/>
      <c r="G837" s="1"/>
      <c r="H837" s="1"/>
      <c r="I837" s="1"/>
    </row>
    <row r="838" spans="1:9" ht="15.75">
      <c r="A838" s="83"/>
      <c r="B838" s="96"/>
      <c r="C838" s="88"/>
      <c r="D838" s="83"/>
      <c r="E838" s="1"/>
      <c r="F838" s="1"/>
      <c r="G838" s="1"/>
      <c r="H838" s="1"/>
      <c r="I838" s="1"/>
    </row>
    <row r="839" spans="1:9" ht="15.75">
      <c r="A839" s="83"/>
      <c r="B839" s="96"/>
      <c r="C839" s="88"/>
      <c r="D839" s="83"/>
      <c r="E839" s="1"/>
      <c r="F839" s="1"/>
      <c r="G839" s="1"/>
      <c r="H839" s="1"/>
      <c r="I839" s="1"/>
    </row>
    <row r="840" spans="1:9" ht="15.75">
      <c r="A840" s="83"/>
      <c r="B840" s="96"/>
      <c r="C840" s="88"/>
      <c r="D840" s="83"/>
      <c r="E840" s="1"/>
      <c r="F840" s="1"/>
      <c r="G840" s="1"/>
      <c r="H840" s="1"/>
      <c r="I840" s="1"/>
    </row>
    <row r="841" spans="1:9" ht="15.75">
      <c r="A841" s="83"/>
      <c r="B841" s="96"/>
      <c r="C841" s="88"/>
      <c r="D841" s="83"/>
      <c r="E841" s="1"/>
      <c r="F841" s="1"/>
      <c r="G841" s="1"/>
      <c r="H841" s="1"/>
      <c r="I841" s="1"/>
    </row>
    <row r="842" spans="1:9" ht="15.75">
      <c r="A842" s="83"/>
      <c r="B842" s="96"/>
      <c r="C842" s="88"/>
      <c r="D842" s="83"/>
      <c r="E842" s="1"/>
      <c r="F842" s="1"/>
      <c r="G842" s="1"/>
      <c r="H842" s="1"/>
      <c r="I842" s="1"/>
    </row>
    <row r="843" spans="1:9" ht="15.75">
      <c r="A843" s="83"/>
      <c r="B843" s="96"/>
      <c r="C843" s="88"/>
      <c r="D843" s="83"/>
      <c r="E843" s="1"/>
      <c r="F843" s="1"/>
      <c r="G843" s="1"/>
      <c r="H843" s="1"/>
      <c r="I843" s="1"/>
    </row>
    <row r="844" spans="1:9" ht="15.75">
      <c r="A844" s="83"/>
      <c r="B844" s="96"/>
      <c r="C844" s="88"/>
      <c r="D844" s="83"/>
      <c r="E844" s="1"/>
      <c r="F844" s="1"/>
      <c r="G844" s="1"/>
      <c r="H844" s="1"/>
      <c r="I844" s="1"/>
    </row>
    <row r="845" spans="1:9" ht="15.75">
      <c r="A845" s="83"/>
      <c r="B845" s="96"/>
      <c r="C845" s="88"/>
      <c r="D845" s="83"/>
      <c r="E845" s="1"/>
      <c r="F845" s="1"/>
      <c r="G845" s="1"/>
      <c r="H845" s="1"/>
      <c r="I845" s="1"/>
    </row>
    <row r="846" spans="1:9" ht="15.6" customHeight="1">
      <c r="A846" s="83"/>
      <c r="B846" s="94"/>
      <c r="C846" s="94"/>
      <c r="D846" s="94"/>
      <c r="E846" s="1"/>
      <c r="F846" s="1"/>
      <c r="G846" s="1"/>
      <c r="H846" s="1"/>
      <c r="I846" s="1"/>
    </row>
    <row r="847" spans="1:9" ht="15.6" customHeight="1">
      <c r="A847" s="83"/>
      <c r="B847" s="97"/>
      <c r="C847" s="97"/>
      <c r="D847" s="97"/>
      <c r="E847" s="1"/>
      <c r="F847" s="1"/>
      <c r="G847" s="1"/>
      <c r="H847" s="1"/>
      <c r="I847" s="1"/>
    </row>
    <row r="848" spans="1:9" ht="15.75">
      <c r="A848" s="83"/>
      <c r="B848" s="98"/>
      <c r="C848" s="88"/>
      <c r="D848" s="83"/>
      <c r="E848" s="1"/>
      <c r="F848" s="1"/>
      <c r="G848" s="1"/>
      <c r="H848" s="1"/>
      <c r="I848" s="1"/>
    </row>
    <row r="849" spans="1:9" ht="15.75">
      <c r="A849" s="83"/>
      <c r="B849" s="98"/>
      <c r="C849" s="88"/>
      <c r="D849" s="83"/>
      <c r="E849" s="1"/>
      <c r="F849" s="1"/>
      <c r="G849" s="1"/>
      <c r="H849" s="1"/>
      <c r="I849" s="1"/>
    </row>
    <row r="850" spans="1:9" ht="15.75">
      <c r="A850" s="83"/>
      <c r="B850" s="98"/>
      <c r="C850" s="88"/>
      <c r="D850" s="83"/>
      <c r="E850" s="1"/>
      <c r="F850" s="1"/>
      <c r="G850" s="1"/>
      <c r="H850" s="1"/>
      <c r="I850" s="1"/>
    </row>
    <row r="851" spans="1:9" ht="15.75">
      <c r="A851" s="83"/>
      <c r="B851" s="98"/>
      <c r="C851" s="88"/>
      <c r="D851" s="83"/>
      <c r="E851" s="1"/>
      <c r="F851" s="1"/>
      <c r="G851" s="1"/>
      <c r="H851" s="1"/>
      <c r="I851" s="1"/>
    </row>
    <row r="852" spans="1:9" ht="15.75">
      <c r="A852" s="83"/>
      <c r="B852" s="98"/>
      <c r="C852" s="84"/>
      <c r="D852" s="83"/>
      <c r="E852" s="1"/>
      <c r="F852" s="1"/>
      <c r="G852" s="1"/>
      <c r="H852" s="1"/>
      <c r="I852" s="1"/>
    </row>
    <row r="853" spans="1:9" ht="15.75">
      <c r="A853" s="83"/>
      <c r="B853" s="98"/>
      <c r="C853" s="84"/>
      <c r="D853" s="83"/>
      <c r="E853" s="1"/>
      <c r="F853" s="1"/>
      <c r="G853" s="1"/>
      <c r="H853" s="1"/>
      <c r="I853" s="1"/>
    </row>
    <row r="854" spans="1:9" ht="15.75">
      <c r="A854" s="83"/>
      <c r="B854" s="98"/>
      <c r="C854" s="88"/>
      <c r="D854" s="83"/>
      <c r="E854" s="1"/>
      <c r="F854" s="1"/>
      <c r="G854" s="1"/>
      <c r="H854" s="1"/>
      <c r="I854" s="1"/>
    </row>
    <row r="855" spans="1:9" ht="15.75">
      <c r="A855" s="83"/>
      <c r="B855" s="98"/>
      <c r="C855" s="88"/>
      <c r="D855" s="83"/>
      <c r="E855" s="1"/>
      <c r="F855" s="1"/>
      <c r="G855" s="1"/>
      <c r="H855" s="1"/>
      <c r="I855" s="1"/>
    </row>
    <row r="856" spans="1:9" ht="15.6" customHeight="1">
      <c r="A856" s="83"/>
      <c r="B856" s="97"/>
      <c r="C856" s="97"/>
      <c r="D856" s="97"/>
      <c r="E856" s="1"/>
      <c r="F856" s="1"/>
      <c r="G856" s="1"/>
      <c r="H856" s="1"/>
      <c r="I856" s="1"/>
    </row>
    <row r="857" spans="1:9" ht="15.75">
      <c r="A857" s="83"/>
      <c r="B857" s="87"/>
      <c r="C857" s="88"/>
      <c r="D857" s="83"/>
      <c r="E857" s="1"/>
      <c r="F857" s="1"/>
      <c r="G857" s="1"/>
      <c r="H857" s="1"/>
      <c r="I857" s="1"/>
    </row>
    <row r="858" spans="1:9" ht="15.6" customHeight="1">
      <c r="A858" s="83"/>
      <c r="B858" s="97"/>
      <c r="C858" s="97"/>
      <c r="D858" s="97"/>
      <c r="E858" s="1"/>
      <c r="F858" s="1"/>
      <c r="G858" s="1"/>
      <c r="H858" s="1"/>
      <c r="I858" s="1"/>
    </row>
    <row r="859" spans="1:9" ht="15.75">
      <c r="A859" s="83"/>
      <c r="B859" s="98"/>
      <c r="C859" s="84"/>
      <c r="D859" s="83"/>
      <c r="E859" s="1"/>
      <c r="F859" s="1"/>
      <c r="G859" s="1"/>
      <c r="H859" s="1"/>
      <c r="I859" s="1"/>
    </row>
    <row r="860" spans="1:9" ht="15.6" customHeight="1">
      <c r="A860" s="83"/>
      <c r="B860" s="97"/>
      <c r="C860" s="97"/>
      <c r="D860" s="97"/>
      <c r="E860" s="1"/>
      <c r="F860" s="1"/>
      <c r="G860" s="1"/>
      <c r="H860" s="1"/>
      <c r="I860" s="1"/>
    </row>
    <row r="861" spans="1:9" ht="15.75">
      <c r="A861" s="83"/>
      <c r="B861" s="98"/>
      <c r="C861" s="84"/>
      <c r="D861" s="83"/>
      <c r="E861" s="1"/>
      <c r="F861" s="1"/>
      <c r="G861" s="1"/>
      <c r="H861" s="1"/>
      <c r="I861" s="1"/>
    </row>
    <row r="862" spans="1:9" ht="15.75">
      <c r="A862" s="83"/>
      <c r="B862" s="98"/>
      <c r="C862" s="84"/>
      <c r="D862" s="83"/>
      <c r="E862" s="1"/>
      <c r="F862" s="1"/>
      <c r="G862" s="1"/>
      <c r="H862" s="1"/>
      <c r="I862" s="1"/>
    </row>
    <row r="863" spans="1:9" ht="15.6" customHeight="1">
      <c r="A863" s="83"/>
      <c r="B863" s="94"/>
      <c r="C863" s="94"/>
      <c r="D863" s="94"/>
      <c r="E863" s="1"/>
      <c r="F863" s="1"/>
      <c r="G863" s="1"/>
      <c r="H863" s="1"/>
      <c r="I863" s="1"/>
    </row>
    <row r="864" spans="1:9" ht="15.75">
      <c r="A864" s="83"/>
      <c r="B864" s="83"/>
      <c r="C864" s="84"/>
      <c r="D864" s="83"/>
      <c r="E864" s="1"/>
      <c r="F864" s="1"/>
      <c r="G864" s="1"/>
      <c r="H864" s="1"/>
      <c r="I864" s="1"/>
    </row>
    <row r="865" spans="1:9" ht="15.75">
      <c r="A865" s="83"/>
      <c r="B865" s="83"/>
      <c r="C865" s="84"/>
      <c r="D865" s="83"/>
      <c r="E865" s="1"/>
      <c r="F865" s="1"/>
      <c r="G865" s="1"/>
      <c r="H865" s="1"/>
      <c r="I865" s="1"/>
    </row>
    <row r="866" spans="1:9" ht="15.75">
      <c r="A866" s="83"/>
      <c r="B866" s="83"/>
      <c r="C866" s="84"/>
      <c r="D866" s="83"/>
      <c r="E866" s="1"/>
      <c r="F866" s="1"/>
      <c r="G866" s="1"/>
      <c r="H866" s="1"/>
      <c r="I866" s="1"/>
    </row>
    <row r="867" spans="1:9" ht="15.75">
      <c r="A867" s="83"/>
      <c r="B867" s="83"/>
      <c r="C867" s="84"/>
      <c r="D867" s="83"/>
      <c r="E867" s="1"/>
      <c r="F867" s="1"/>
      <c r="G867" s="1"/>
      <c r="H867" s="1"/>
      <c r="I867" s="1"/>
    </row>
    <row r="868" spans="1:9" ht="15.75">
      <c r="A868" s="83"/>
      <c r="B868" s="83"/>
      <c r="C868" s="84"/>
      <c r="D868" s="83"/>
      <c r="E868" s="1"/>
      <c r="F868" s="1"/>
      <c r="G868" s="1"/>
      <c r="H868" s="1"/>
      <c r="I868" s="1"/>
    </row>
    <row r="869" spans="1:9" ht="15.75">
      <c r="A869" s="83"/>
      <c r="B869" s="83"/>
      <c r="C869" s="84"/>
      <c r="D869" s="83"/>
      <c r="E869" s="1"/>
      <c r="F869" s="1"/>
      <c r="G869" s="1"/>
      <c r="H869" s="1"/>
      <c r="I869" s="1"/>
    </row>
    <row r="870" spans="1:9" ht="15.75">
      <c r="A870" s="83"/>
      <c r="B870" s="83"/>
      <c r="C870" s="84"/>
      <c r="D870" s="83"/>
      <c r="E870" s="1"/>
      <c r="F870" s="1"/>
      <c r="G870" s="1"/>
      <c r="H870" s="1"/>
      <c r="I870" s="1"/>
    </row>
    <row r="871" spans="1:9" ht="15.75">
      <c r="A871" s="83"/>
      <c r="B871" s="83"/>
      <c r="C871" s="84"/>
      <c r="D871" s="83"/>
      <c r="E871" s="1"/>
      <c r="F871" s="1"/>
      <c r="G871" s="1"/>
      <c r="H871" s="1"/>
      <c r="I871" s="1"/>
    </row>
    <row r="872" spans="1:9" ht="15.75">
      <c r="A872" s="83"/>
      <c r="B872" s="83"/>
      <c r="C872" s="84"/>
      <c r="D872" s="83"/>
      <c r="E872" s="1"/>
      <c r="F872" s="1"/>
      <c r="G872" s="1"/>
      <c r="H872" s="1"/>
      <c r="I872" s="1"/>
    </row>
    <row r="873" spans="1:9" ht="15.75">
      <c r="A873" s="83"/>
      <c r="B873" s="83"/>
      <c r="C873" s="84"/>
      <c r="D873" s="83"/>
      <c r="E873" s="1"/>
      <c r="F873" s="1"/>
      <c r="G873" s="1"/>
      <c r="H873" s="1"/>
      <c r="I873" s="1"/>
    </row>
    <row r="874" spans="1:9" ht="15.75">
      <c r="A874" s="83"/>
      <c r="B874" s="83"/>
      <c r="C874" s="84"/>
      <c r="D874" s="83"/>
      <c r="E874" s="1"/>
      <c r="F874" s="1"/>
      <c r="G874" s="1"/>
      <c r="H874" s="1"/>
      <c r="I874" s="1"/>
    </row>
    <row r="875" spans="1:9" ht="15.6" customHeight="1">
      <c r="A875" s="83"/>
      <c r="B875" s="94"/>
      <c r="C875" s="94"/>
      <c r="D875" s="94"/>
      <c r="E875" s="1"/>
      <c r="F875" s="1"/>
      <c r="G875" s="1"/>
      <c r="H875" s="1"/>
      <c r="I875" s="1"/>
    </row>
    <row r="876" spans="1:9" ht="15.75">
      <c r="A876" s="83"/>
      <c r="B876" s="85"/>
      <c r="C876" s="84"/>
      <c r="D876" s="83"/>
      <c r="E876" s="1"/>
      <c r="F876" s="1"/>
      <c r="G876" s="1"/>
      <c r="H876" s="1"/>
      <c r="I876" s="1"/>
    </row>
    <row r="877" spans="1:9" ht="15.75">
      <c r="A877" s="83"/>
      <c r="B877" s="83"/>
      <c r="C877" s="84"/>
      <c r="D877" s="83"/>
      <c r="E877" s="1"/>
      <c r="F877" s="1"/>
      <c r="G877" s="1"/>
      <c r="H877" s="1"/>
      <c r="I877" s="1"/>
    </row>
    <row r="878" spans="1:9" ht="15.75">
      <c r="A878" s="83"/>
      <c r="B878" s="93"/>
      <c r="C878" s="84"/>
      <c r="D878" s="83"/>
      <c r="E878" s="1"/>
      <c r="F878" s="1"/>
      <c r="G878" s="1"/>
      <c r="H878" s="1"/>
      <c r="I878" s="1"/>
    </row>
    <row r="879" spans="1:9" ht="15.75">
      <c r="A879" s="83"/>
      <c r="B879" s="83"/>
      <c r="C879" s="84"/>
      <c r="D879" s="83"/>
      <c r="E879" s="1"/>
      <c r="F879" s="1"/>
      <c r="G879" s="1"/>
      <c r="H879" s="1"/>
      <c r="I879" s="1"/>
    </row>
    <row r="880" spans="1:9" ht="15.75">
      <c r="A880" s="83"/>
      <c r="B880" s="83"/>
      <c r="C880" s="88"/>
      <c r="D880" s="83"/>
      <c r="E880" s="1"/>
      <c r="F880" s="1"/>
      <c r="G880" s="1"/>
      <c r="H880" s="1"/>
      <c r="I880" s="1"/>
    </row>
    <row r="881" spans="1:9" ht="15.75">
      <c r="A881" s="83"/>
      <c r="B881" s="83"/>
      <c r="C881" s="88"/>
      <c r="D881" s="83"/>
      <c r="E881" s="1"/>
      <c r="F881" s="1"/>
      <c r="G881" s="1"/>
      <c r="H881" s="1"/>
      <c r="I881" s="1"/>
    </row>
    <row r="882" spans="1:9" ht="15.75">
      <c r="A882" s="83"/>
      <c r="B882" s="83"/>
      <c r="C882" s="84"/>
      <c r="D882" s="83"/>
      <c r="E882" s="1"/>
      <c r="F882" s="1"/>
      <c r="G882" s="1"/>
      <c r="H882" s="1"/>
      <c r="I882" s="1"/>
    </row>
    <row r="883" spans="1:9" ht="15.75">
      <c r="A883" s="83"/>
      <c r="B883" s="93"/>
      <c r="C883" s="88"/>
      <c r="D883" s="83"/>
      <c r="E883" s="1"/>
      <c r="F883" s="1"/>
      <c r="G883" s="1"/>
      <c r="H883" s="1"/>
      <c r="I883" s="1"/>
    </row>
    <row r="884" spans="1:9" ht="15.75">
      <c r="A884" s="83"/>
      <c r="B884" s="93"/>
      <c r="C884" s="88"/>
      <c r="D884" s="83"/>
      <c r="E884" s="1"/>
      <c r="F884" s="1"/>
      <c r="G884" s="1"/>
      <c r="H884" s="1"/>
      <c r="I884" s="1"/>
    </row>
    <row r="885" spans="1:9" ht="15.75">
      <c r="A885" s="83"/>
      <c r="B885" s="93"/>
      <c r="C885" s="88"/>
      <c r="D885" s="83"/>
      <c r="E885" s="1"/>
      <c r="F885" s="1"/>
      <c r="G885" s="1"/>
      <c r="H885" s="1"/>
      <c r="I885" s="1"/>
    </row>
    <row r="886" spans="1:9" ht="15.75">
      <c r="A886" s="83"/>
      <c r="B886" s="93"/>
      <c r="C886" s="88"/>
      <c r="D886" s="83"/>
      <c r="E886" s="1"/>
      <c r="F886" s="1"/>
      <c r="G886" s="1"/>
      <c r="H886" s="1"/>
      <c r="I886" s="1"/>
    </row>
    <row r="887" spans="1:9" ht="15.75">
      <c r="A887" s="83"/>
      <c r="B887" s="93"/>
      <c r="C887" s="88"/>
      <c r="D887" s="83"/>
      <c r="E887" s="1"/>
      <c r="F887" s="1"/>
      <c r="G887" s="1"/>
      <c r="H887" s="1"/>
      <c r="I887" s="1"/>
    </row>
    <row r="888" spans="1:9" ht="15.75">
      <c r="A888" s="83"/>
      <c r="B888" s="93"/>
      <c r="C888" s="88"/>
      <c r="D888" s="83"/>
      <c r="E888" s="1"/>
      <c r="F888" s="1"/>
      <c r="G888" s="1"/>
      <c r="H888" s="1"/>
      <c r="I888" s="1"/>
    </row>
    <row r="889" spans="1:9" ht="15.75">
      <c r="A889" s="83"/>
      <c r="B889" s="93"/>
      <c r="C889" s="88"/>
      <c r="D889" s="83"/>
      <c r="E889" s="1"/>
      <c r="F889" s="1"/>
      <c r="G889" s="1"/>
      <c r="H889" s="1"/>
      <c r="I889" s="1"/>
    </row>
    <row r="890" spans="1:9" ht="15.75">
      <c r="A890" s="83"/>
      <c r="B890" s="93"/>
      <c r="C890" s="88"/>
      <c r="D890" s="83"/>
      <c r="E890" s="1"/>
      <c r="F890" s="1"/>
      <c r="G890" s="1"/>
      <c r="H890" s="1"/>
      <c r="I890" s="1"/>
    </row>
    <row r="891" spans="1:9" ht="15.75">
      <c r="A891" s="83"/>
      <c r="B891" s="93"/>
      <c r="C891" s="88"/>
      <c r="D891" s="83"/>
      <c r="E891" s="1"/>
      <c r="F891" s="1"/>
      <c r="G891" s="1"/>
      <c r="H891" s="1"/>
      <c r="I891" s="1"/>
    </row>
    <row r="892" spans="1:9" ht="15.75">
      <c r="A892" s="83"/>
      <c r="B892" s="93"/>
      <c r="C892" s="88"/>
      <c r="D892" s="83"/>
      <c r="E892" s="1"/>
      <c r="F892" s="1"/>
      <c r="G892" s="1"/>
      <c r="H892" s="1"/>
      <c r="I892" s="1"/>
    </row>
    <row r="893" spans="1:9" ht="15.75">
      <c r="A893" s="83"/>
      <c r="B893" s="83"/>
      <c r="C893" s="88"/>
      <c r="D893" s="83"/>
      <c r="E893" s="1"/>
      <c r="F893" s="1"/>
      <c r="G893" s="1"/>
      <c r="H893" s="1"/>
      <c r="I893" s="1"/>
    </row>
    <row r="894" spans="1:9" ht="15.75">
      <c r="A894" s="83"/>
      <c r="B894" s="93"/>
      <c r="C894" s="88"/>
      <c r="D894" s="83"/>
      <c r="E894" s="1"/>
      <c r="F894" s="1"/>
      <c r="G894" s="1"/>
      <c r="H894" s="1"/>
      <c r="I894" s="1"/>
    </row>
    <row r="895" spans="1:9" ht="15.75">
      <c r="A895" s="83"/>
      <c r="B895" s="83"/>
      <c r="C895" s="88"/>
      <c r="D895" s="83"/>
      <c r="E895" s="1"/>
      <c r="F895" s="1"/>
      <c r="G895" s="1"/>
      <c r="H895" s="1"/>
      <c r="I895" s="1"/>
    </row>
    <row r="896" spans="1:9" ht="15.75">
      <c r="A896" s="83"/>
      <c r="B896" s="83"/>
      <c r="C896" s="88"/>
      <c r="D896" s="83"/>
      <c r="E896" s="1"/>
      <c r="F896" s="1"/>
      <c r="G896" s="1"/>
      <c r="H896" s="1"/>
      <c r="I896" s="1"/>
    </row>
    <row r="897" spans="1:9" ht="15.75">
      <c r="A897" s="83"/>
      <c r="B897" s="83"/>
      <c r="C897" s="88"/>
      <c r="D897" s="83"/>
      <c r="E897" s="1"/>
      <c r="F897" s="1"/>
      <c r="G897" s="1"/>
      <c r="H897" s="1"/>
      <c r="I897" s="1"/>
    </row>
    <row r="898" spans="1:9" ht="15.75">
      <c r="A898" s="83"/>
      <c r="B898" s="93"/>
      <c r="C898" s="88"/>
      <c r="D898" s="83"/>
      <c r="E898" s="1"/>
      <c r="F898" s="1"/>
      <c r="G898" s="1"/>
      <c r="H898" s="1"/>
      <c r="I898" s="1"/>
    </row>
    <row r="899" spans="1:9" ht="15.75">
      <c r="A899" s="83"/>
      <c r="B899" s="83"/>
      <c r="C899" s="88"/>
      <c r="D899" s="83"/>
      <c r="E899" s="1"/>
      <c r="F899" s="1"/>
      <c r="G899" s="1"/>
      <c r="H899" s="1"/>
      <c r="I899" s="1"/>
    </row>
    <row r="900" spans="1:9" ht="15.75">
      <c r="A900" s="83"/>
      <c r="B900" s="83"/>
      <c r="C900" s="88"/>
      <c r="D900" s="83"/>
      <c r="E900" s="1"/>
      <c r="F900" s="1"/>
      <c r="G900" s="1"/>
      <c r="H900" s="1"/>
      <c r="I900" s="1"/>
    </row>
    <row r="901" spans="1:9" ht="15.75">
      <c r="A901" s="83"/>
      <c r="B901" s="83"/>
      <c r="C901" s="88"/>
      <c r="D901" s="83"/>
      <c r="E901" s="1"/>
      <c r="F901" s="1"/>
      <c r="G901" s="1"/>
      <c r="H901" s="1"/>
      <c r="I901" s="1"/>
    </row>
    <row r="902" spans="1:9" ht="15.75">
      <c r="A902" s="83"/>
      <c r="B902" s="93"/>
      <c r="C902" s="88"/>
      <c r="D902" s="83"/>
      <c r="E902" s="1"/>
      <c r="F902" s="1"/>
      <c r="G902" s="1"/>
      <c r="H902" s="1"/>
      <c r="I902" s="1"/>
    </row>
    <row r="903" spans="1:9" ht="15.75">
      <c r="A903" s="83"/>
      <c r="B903" s="83"/>
      <c r="C903" s="88"/>
      <c r="D903" s="83"/>
      <c r="E903" s="1"/>
      <c r="F903" s="1"/>
      <c r="G903" s="1"/>
      <c r="H903" s="1"/>
      <c r="I903" s="1"/>
    </row>
    <row r="904" spans="1:9" ht="15.75">
      <c r="A904" s="83"/>
      <c r="B904" s="93"/>
      <c r="C904" s="88"/>
      <c r="D904" s="83"/>
      <c r="E904" s="1"/>
      <c r="F904" s="1"/>
      <c r="G904" s="1"/>
      <c r="H904" s="1"/>
      <c r="I904" s="1"/>
    </row>
    <row r="905" spans="1:9" ht="15.75">
      <c r="A905" s="83"/>
      <c r="B905" s="93"/>
      <c r="C905" s="88"/>
      <c r="D905" s="83"/>
      <c r="E905" s="1"/>
      <c r="F905" s="1"/>
      <c r="G905" s="1"/>
      <c r="H905" s="1"/>
      <c r="I905" s="1"/>
    </row>
    <row r="906" spans="1:9" ht="15.75">
      <c r="A906" s="83"/>
      <c r="B906" s="93"/>
      <c r="C906" s="88"/>
      <c r="D906" s="83"/>
      <c r="E906" s="1"/>
      <c r="F906" s="1"/>
      <c r="G906" s="1"/>
      <c r="H906" s="1"/>
      <c r="I906" s="1"/>
    </row>
    <row r="907" spans="1:9" ht="15.75">
      <c r="A907" s="83"/>
      <c r="B907" s="83"/>
      <c r="C907" s="88"/>
      <c r="D907" s="83"/>
      <c r="E907" s="1"/>
      <c r="F907" s="1"/>
      <c r="G907" s="1"/>
      <c r="H907" s="1"/>
      <c r="I907" s="1"/>
    </row>
    <row r="908" spans="1:9" ht="15.75">
      <c r="A908" s="83"/>
      <c r="B908" s="83"/>
      <c r="C908" s="88"/>
      <c r="D908" s="83"/>
      <c r="E908" s="1"/>
      <c r="F908" s="1"/>
      <c r="G908" s="1"/>
      <c r="H908" s="1"/>
      <c r="I908" s="1"/>
    </row>
    <row r="909" spans="1:9" ht="15.75">
      <c r="A909" s="83"/>
      <c r="B909" s="83"/>
      <c r="C909" s="88"/>
      <c r="D909" s="83"/>
      <c r="E909" s="1"/>
      <c r="F909" s="1"/>
      <c r="G909" s="1"/>
      <c r="H909" s="1"/>
      <c r="I909" s="1"/>
    </row>
    <row r="910" spans="1:9" ht="15.75">
      <c r="A910" s="83"/>
      <c r="B910" s="83"/>
      <c r="C910" s="88"/>
      <c r="D910" s="83"/>
      <c r="E910" s="1"/>
      <c r="F910" s="1"/>
      <c r="G910" s="1"/>
      <c r="H910" s="1"/>
      <c r="I910" s="1"/>
    </row>
    <row r="911" spans="1:9" ht="15.75">
      <c r="A911" s="94"/>
      <c r="B911" s="99"/>
      <c r="C911" s="99"/>
      <c r="D911" s="99"/>
      <c r="E911" s="1"/>
      <c r="F911" s="1"/>
      <c r="G911" s="1"/>
      <c r="H911" s="1"/>
      <c r="I911" s="1"/>
    </row>
    <row r="912" spans="1:9">
      <c r="A912" s="99"/>
      <c r="B912" s="99"/>
      <c r="C912" s="99"/>
      <c r="D912" s="99"/>
    </row>
    <row r="913" spans="1:4">
      <c r="A913" s="99"/>
      <c r="B913" s="99"/>
      <c r="C913" s="99"/>
      <c r="D913" s="99"/>
    </row>
    <row r="914" spans="1:4">
      <c r="A914" s="99"/>
      <c r="B914" s="99"/>
      <c r="C914" s="99"/>
      <c r="D914" s="99"/>
    </row>
    <row r="915" spans="1:4">
      <c r="A915" s="99"/>
      <c r="B915" s="99"/>
      <c r="C915" s="99"/>
      <c r="D915" s="99"/>
    </row>
    <row r="916" spans="1:4">
      <c r="A916" s="99"/>
      <c r="B916" s="99"/>
      <c r="C916" s="99"/>
      <c r="D916" s="99"/>
    </row>
    <row r="917" spans="1:4">
      <c r="A917" s="99"/>
      <c r="B917" s="99"/>
      <c r="C917" s="99"/>
      <c r="D917" s="99"/>
    </row>
    <row r="918" spans="1:4">
      <c r="A918" s="99"/>
      <c r="B918" s="99"/>
      <c r="C918" s="99"/>
      <c r="D918" s="99"/>
    </row>
    <row r="919" spans="1:4">
      <c r="A919" s="99"/>
      <c r="B919" s="99"/>
      <c r="C919" s="99"/>
      <c r="D919" s="99"/>
    </row>
    <row r="920" spans="1:4">
      <c r="A920" s="99"/>
      <c r="B920" s="99"/>
      <c r="C920" s="99"/>
      <c r="D920" s="99"/>
    </row>
    <row r="921" spans="1:4">
      <c r="A921" s="99"/>
      <c r="B921" s="99"/>
      <c r="C921" s="99"/>
      <c r="D921" s="99"/>
    </row>
    <row r="922" spans="1:4">
      <c r="A922" s="99"/>
      <c r="B922" s="99"/>
      <c r="C922" s="99"/>
      <c r="D922" s="99"/>
    </row>
    <row r="923" spans="1:4">
      <c r="A923" s="99"/>
      <c r="B923" s="99"/>
      <c r="C923" s="99"/>
      <c r="D923" s="99"/>
    </row>
    <row r="924" spans="1:4">
      <c r="A924" s="99"/>
      <c r="B924" s="99"/>
      <c r="C924" s="99"/>
      <c r="D924" s="99"/>
    </row>
    <row r="925" spans="1:4">
      <c r="A925" s="99"/>
      <c r="B925" s="99"/>
      <c r="C925" s="99"/>
      <c r="D925" s="99"/>
    </row>
    <row r="926" spans="1:4">
      <c r="A926" s="99"/>
      <c r="B926" s="99"/>
      <c r="C926" s="99"/>
      <c r="D926" s="99"/>
    </row>
    <row r="927" spans="1:4">
      <c r="A927" s="99"/>
      <c r="B927" s="99"/>
      <c r="C927" s="99"/>
      <c r="D927" s="99"/>
    </row>
    <row r="928" spans="1:4">
      <c r="A928" s="99"/>
      <c r="B928" s="99"/>
      <c r="C928" s="99"/>
      <c r="D928" s="99"/>
    </row>
    <row r="929" spans="1:4">
      <c r="A929" s="99"/>
      <c r="B929" s="99"/>
      <c r="C929" s="99"/>
      <c r="D929" s="99"/>
    </row>
    <row r="930" spans="1:4">
      <c r="A930" s="99"/>
      <c r="B930" s="99"/>
      <c r="C930" s="99"/>
      <c r="D930" s="99"/>
    </row>
    <row r="931" spans="1:4">
      <c r="A931" s="99"/>
      <c r="B931" s="99"/>
      <c r="C931" s="99"/>
      <c r="D931" s="99"/>
    </row>
    <row r="932" spans="1:4">
      <c r="A932" s="99"/>
      <c r="B932" s="99"/>
      <c r="C932" s="99"/>
      <c r="D932" s="99"/>
    </row>
    <row r="933" spans="1:4">
      <c r="A933" s="99"/>
      <c r="B933" s="99"/>
      <c r="C933" s="99"/>
      <c r="D933" s="99"/>
    </row>
    <row r="934" spans="1:4">
      <c r="A934" s="99"/>
      <c r="B934" s="99"/>
      <c r="C934" s="99"/>
      <c r="D934" s="99"/>
    </row>
    <row r="935" spans="1:4">
      <c r="A935" s="99"/>
      <c r="B935" s="99"/>
      <c r="C935" s="99"/>
      <c r="D935" s="99"/>
    </row>
    <row r="936" spans="1:4">
      <c r="A936" s="99"/>
      <c r="B936" s="99"/>
      <c r="C936" s="99"/>
      <c r="D936" s="99"/>
    </row>
    <row r="937" spans="1:4">
      <c r="A937" s="100"/>
      <c r="B937" s="100"/>
      <c r="C937" s="100"/>
      <c r="D937" s="100"/>
    </row>
    <row r="938" spans="1:4">
      <c r="A938" s="100"/>
      <c r="B938" s="100"/>
      <c r="C938" s="100"/>
      <c r="D938" s="100"/>
    </row>
    <row r="939" spans="1:4">
      <c r="A939" s="100"/>
      <c r="B939" s="100"/>
      <c r="C939" s="100"/>
      <c r="D939" s="100"/>
    </row>
    <row r="940" spans="1:4">
      <c r="A940" s="100"/>
      <c r="B940" s="100"/>
      <c r="C940" s="100"/>
      <c r="D940" s="100"/>
    </row>
    <row r="941" spans="1:4">
      <c r="A941" s="100"/>
      <c r="B941" s="100"/>
      <c r="C941" s="100"/>
      <c r="D941" s="100"/>
    </row>
    <row r="942" spans="1:4">
      <c r="A942" s="100"/>
      <c r="B942" s="100"/>
      <c r="C942" s="100"/>
      <c r="D942" s="100"/>
    </row>
    <row r="943" spans="1:4">
      <c r="A943" s="100"/>
      <c r="B943" s="100"/>
      <c r="C943" s="100"/>
      <c r="D943" s="100"/>
    </row>
    <row r="944" spans="1:4">
      <c r="A944" s="100"/>
      <c r="B944" s="100"/>
      <c r="C944" s="100"/>
      <c r="D944" s="100"/>
    </row>
    <row r="945" spans="1:4">
      <c r="A945" s="100"/>
      <c r="B945" s="100"/>
      <c r="C945" s="100"/>
      <c r="D945" s="100"/>
    </row>
    <row r="946" spans="1:4">
      <c r="A946" s="100"/>
      <c r="B946" s="100"/>
      <c r="C946" s="100"/>
      <c r="D946" s="100"/>
    </row>
    <row r="947" spans="1:4">
      <c r="A947" s="100"/>
      <c r="B947" s="100"/>
      <c r="C947" s="100"/>
      <c r="D947" s="100"/>
    </row>
    <row r="948" spans="1:4">
      <c r="A948" s="100"/>
      <c r="B948" s="100"/>
      <c r="C948" s="100"/>
      <c r="D948" s="100"/>
    </row>
    <row r="949" spans="1:4">
      <c r="A949" s="100"/>
      <c r="B949" s="100"/>
      <c r="C949" s="100"/>
      <c r="D949" s="100"/>
    </row>
    <row r="950" spans="1:4">
      <c r="A950" s="100"/>
      <c r="B950" s="100"/>
      <c r="C950" s="100"/>
      <c r="D950" s="100"/>
    </row>
    <row r="951" spans="1:4">
      <c r="A951" s="100"/>
      <c r="B951" s="100"/>
      <c r="C951" s="100"/>
      <c r="D951" s="100"/>
    </row>
    <row r="952" spans="1:4">
      <c r="A952" s="100"/>
      <c r="B952" s="100"/>
      <c r="C952" s="100"/>
      <c r="D952" s="100"/>
    </row>
    <row r="953" spans="1:4">
      <c r="A953" s="100"/>
      <c r="B953" s="100"/>
      <c r="C953" s="100"/>
      <c r="D953" s="100"/>
    </row>
    <row r="954" spans="1:4">
      <c r="A954" s="100"/>
      <c r="B954" s="100"/>
      <c r="C954" s="100"/>
      <c r="D954" s="100"/>
    </row>
    <row r="955" spans="1:4">
      <c r="A955" s="100"/>
      <c r="B955" s="100"/>
      <c r="C955" s="100"/>
      <c r="D955" s="100"/>
    </row>
    <row r="956" spans="1:4">
      <c r="A956" s="100"/>
      <c r="B956" s="100"/>
      <c r="C956" s="100"/>
      <c r="D956" s="100"/>
    </row>
    <row r="957" spans="1:4">
      <c r="A957" s="100"/>
      <c r="B957" s="100"/>
      <c r="C957" s="100"/>
      <c r="D957" s="100"/>
    </row>
    <row r="958" spans="1:4">
      <c r="A958" s="100"/>
      <c r="B958" s="100"/>
      <c r="C958" s="100"/>
      <c r="D958" s="100"/>
    </row>
    <row r="959" spans="1:4">
      <c r="A959" s="100"/>
      <c r="B959" s="100"/>
      <c r="C959" s="100"/>
      <c r="D959" s="100"/>
    </row>
    <row r="960" spans="1:4">
      <c r="A960" s="3"/>
      <c r="B960" s="3"/>
      <c r="C960" s="3"/>
      <c r="D960" s="3"/>
    </row>
    <row r="961" spans="1:4">
      <c r="A961" s="3"/>
      <c r="B961" s="3"/>
      <c r="C961" s="3"/>
      <c r="D961" s="3"/>
    </row>
    <row r="962" spans="1:4">
      <c r="A962" s="3"/>
      <c r="B962" s="3"/>
      <c r="C962" s="3"/>
      <c r="D962" s="3"/>
    </row>
    <row r="963" spans="1:4">
      <c r="A963" s="3"/>
      <c r="B963" s="3"/>
      <c r="C963" s="3"/>
      <c r="D963" s="3"/>
    </row>
    <row r="964" spans="1:4">
      <c r="A964" s="3"/>
      <c r="B964" s="3"/>
      <c r="C964" s="3"/>
      <c r="D964" s="3"/>
    </row>
    <row r="965" spans="1:4">
      <c r="A965" s="3"/>
      <c r="B965" s="3"/>
      <c r="C965" s="3"/>
      <c r="D965" s="3"/>
    </row>
    <row r="966" spans="1:4">
      <c r="A966" s="3"/>
      <c r="B966" s="3"/>
      <c r="C966" s="3"/>
      <c r="D966" s="3"/>
    </row>
    <row r="967" spans="1:4">
      <c r="A967" s="3"/>
      <c r="B967" s="3"/>
      <c r="C967" s="3"/>
      <c r="D967" s="3"/>
    </row>
    <row r="968" spans="1:4">
      <c r="A968" s="3"/>
      <c r="B968" s="3"/>
      <c r="C968" s="3"/>
      <c r="D968" s="3"/>
    </row>
    <row r="969" spans="1:4">
      <c r="A969" s="3"/>
      <c r="B969" s="3"/>
      <c r="C969" s="3"/>
      <c r="D969" s="3"/>
    </row>
    <row r="970" spans="1:4">
      <c r="A970" s="3"/>
      <c r="B970" s="3"/>
      <c r="C970" s="3"/>
      <c r="D970" s="3"/>
    </row>
    <row r="971" spans="1:4">
      <c r="A971" s="3"/>
      <c r="B971" s="3"/>
      <c r="C971" s="3"/>
      <c r="D971" s="3"/>
    </row>
    <row r="972" spans="1:4">
      <c r="A972" s="3"/>
      <c r="B972" s="3"/>
      <c r="C972" s="3"/>
      <c r="D972" s="3"/>
    </row>
    <row r="973" spans="1:4">
      <c r="A973" s="3"/>
      <c r="B973" s="3"/>
      <c r="C973" s="3"/>
      <c r="D973" s="3"/>
    </row>
    <row r="974" spans="1:4">
      <c r="A974" s="3"/>
      <c r="B974" s="3"/>
      <c r="C974" s="3"/>
      <c r="D974" s="3"/>
    </row>
    <row r="975" spans="1:4">
      <c r="A975" s="3"/>
      <c r="B975" s="3"/>
      <c r="C975" s="3"/>
      <c r="D975" s="3"/>
    </row>
    <row r="976" spans="1:4">
      <c r="A976" s="3"/>
      <c r="B976" s="3"/>
      <c r="C976" s="3"/>
      <c r="D976" s="3"/>
    </row>
    <row r="977" spans="1:4">
      <c r="A977" s="3"/>
      <c r="B977" s="3"/>
      <c r="C977" s="3"/>
      <c r="D977" s="3"/>
    </row>
    <row r="978" spans="1:4">
      <c r="A978" s="3"/>
      <c r="B978" s="3"/>
      <c r="C978" s="3"/>
      <c r="D978" s="3"/>
    </row>
    <row r="979" spans="1:4">
      <c r="A979" s="3"/>
      <c r="B979" s="3"/>
      <c r="C979" s="3"/>
      <c r="D979" s="3"/>
    </row>
    <row r="980" spans="1:4">
      <c r="A980" s="3"/>
      <c r="B980" s="3"/>
      <c r="C980" s="3"/>
      <c r="D980" s="3"/>
    </row>
    <row r="981" spans="1:4">
      <c r="A981" s="3"/>
      <c r="B981" s="3"/>
      <c r="C981" s="3"/>
      <c r="D981" s="3"/>
    </row>
    <row r="982" spans="1:4">
      <c r="A982" s="3"/>
      <c r="B982" s="3"/>
      <c r="C982" s="3"/>
      <c r="D982" s="3"/>
    </row>
    <row r="983" spans="1:4">
      <c r="A983" s="3"/>
      <c r="B983" s="3"/>
      <c r="C983" s="3"/>
      <c r="D983" s="3"/>
    </row>
    <row r="984" spans="1:4">
      <c r="A984" s="3"/>
      <c r="B984" s="3"/>
      <c r="C984" s="3"/>
      <c r="D984" s="3"/>
    </row>
    <row r="985" spans="1:4">
      <c r="A985" s="3"/>
      <c r="B985" s="3"/>
      <c r="C985" s="3"/>
      <c r="D985" s="3"/>
    </row>
    <row r="986" spans="1:4">
      <c r="A986" s="3"/>
      <c r="B986" s="3"/>
      <c r="C986" s="3"/>
      <c r="D986" s="3"/>
    </row>
    <row r="987" spans="1:4">
      <c r="A987" s="3"/>
      <c r="B987" s="3"/>
      <c r="C987" s="3"/>
      <c r="D987" s="3"/>
    </row>
    <row r="988" spans="1:4">
      <c r="A988" s="3"/>
      <c r="B988" s="3"/>
      <c r="C988" s="3"/>
      <c r="D988" s="3"/>
    </row>
    <row r="989" spans="1:4">
      <c r="A989" s="3"/>
      <c r="B989" s="3"/>
      <c r="C989" s="3"/>
      <c r="D989" s="3"/>
    </row>
    <row r="990" spans="1:4">
      <c r="A990" s="3"/>
      <c r="B990" s="3"/>
      <c r="C990" s="3"/>
      <c r="D990" s="3"/>
    </row>
    <row r="991" spans="1:4">
      <c r="A991" s="3"/>
      <c r="B991" s="3"/>
      <c r="C991" s="3"/>
      <c r="D991" s="3"/>
    </row>
    <row r="992" spans="1:4">
      <c r="A992" s="3"/>
      <c r="B992" s="3"/>
      <c r="C992" s="3"/>
      <c r="D992" s="3"/>
    </row>
    <row r="993" spans="1:4">
      <c r="A993" s="3"/>
      <c r="B993" s="3"/>
      <c r="C993" s="3"/>
      <c r="D993" s="3"/>
    </row>
    <row r="994" spans="1:4">
      <c r="A994" s="3"/>
      <c r="B994" s="3"/>
      <c r="C994" s="3"/>
      <c r="D994" s="3"/>
    </row>
    <row r="995" spans="1:4">
      <c r="A995" s="3"/>
      <c r="B995" s="3"/>
      <c r="C995" s="3"/>
      <c r="D995" s="3"/>
    </row>
  </sheetData>
  <mergeCells count="94">
    <mergeCell ref="A509:A510"/>
    <mergeCell ref="C509:C510"/>
    <mergeCell ref="D509:D510"/>
    <mergeCell ref="A529:A530"/>
    <mergeCell ref="C529:C530"/>
    <mergeCell ref="D529:D530"/>
    <mergeCell ref="A498:A499"/>
    <mergeCell ref="C498:C499"/>
    <mergeCell ref="D498:D499"/>
    <mergeCell ref="A500:A502"/>
    <mergeCell ref="C500:C502"/>
    <mergeCell ref="D500:D502"/>
    <mergeCell ref="A493:A494"/>
    <mergeCell ref="C493:C494"/>
    <mergeCell ref="D493:D494"/>
    <mergeCell ref="A495:A496"/>
    <mergeCell ref="C495:C496"/>
    <mergeCell ref="D495:D496"/>
    <mergeCell ref="A476:D477"/>
    <mergeCell ref="A481:A482"/>
    <mergeCell ref="C481:C482"/>
    <mergeCell ref="D481:D482"/>
    <mergeCell ref="A483:A484"/>
    <mergeCell ref="C483:C484"/>
    <mergeCell ref="D483:D484"/>
    <mergeCell ref="A474:D474"/>
    <mergeCell ref="B82:D82"/>
    <mergeCell ref="B169:D169"/>
    <mergeCell ref="B89:D89"/>
    <mergeCell ref="A230:D230"/>
    <mergeCell ref="A249:D249"/>
    <mergeCell ref="A267:D267"/>
    <mergeCell ref="A300:D300"/>
    <mergeCell ref="A317:D317"/>
    <mergeCell ref="A333:D333"/>
    <mergeCell ref="A340:D340"/>
    <mergeCell ref="A425:D425"/>
    <mergeCell ref="A390:D390"/>
    <mergeCell ref="B198:D198"/>
    <mergeCell ref="B122:D122"/>
    <mergeCell ref="B126:D126"/>
    <mergeCell ref="A71:D71"/>
    <mergeCell ref="B107:D107"/>
    <mergeCell ref="B109:D109"/>
    <mergeCell ref="B112:D112"/>
    <mergeCell ref="B119:D119"/>
    <mergeCell ref="B72:D72"/>
    <mergeCell ref="B75:D75"/>
    <mergeCell ref="B78:D78"/>
    <mergeCell ref="B85:D85"/>
    <mergeCell ref="B93:D93"/>
    <mergeCell ref="B96:D96"/>
    <mergeCell ref="B137:D137"/>
    <mergeCell ref="B130:D130"/>
    <mergeCell ref="B100:D100"/>
    <mergeCell ref="B172:D172"/>
    <mergeCell ref="B150:D150"/>
    <mergeCell ref="B153:D153"/>
    <mergeCell ref="B147:D147"/>
    <mergeCell ref="B140:D140"/>
    <mergeCell ref="B143:D143"/>
    <mergeCell ref="B116:D116"/>
    <mergeCell ref="B157:D157"/>
    <mergeCell ref="B166:D166"/>
    <mergeCell ref="B104:D104"/>
    <mergeCell ref="B134:D134"/>
    <mergeCell ref="A458:D458"/>
    <mergeCell ref="A439:D439"/>
    <mergeCell ref="A412:D412"/>
    <mergeCell ref="A419:D419"/>
    <mergeCell ref="A394:D394"/>
    <mergeCell ref="A12:D12"/>
    <mergeCell ref="A371:D371"/>
    <mergeCell ref="A353:D353"/>
    <mergeCell ref="B184:D184"/>
    <mergeCell ref="B178:D178"/>
    <mergeCell ref="B175:D175"/>
    <mergeCell ref="A216:D216"/>
    <mergeCell ref="A204:D204"/>
    <mergeCell ref="A213:D213"/>
    <mergeCell ref="B181:D181"/>
    <mergeCell ref="B187:D187"/>
    <mergeCell ref="B194:D194"/>
    <mergeCell ref="B191:D191"/>
    <mergeCell ref="B202:D202"/>
    <mergeCell ref="B200:D200"/>
    <mergeCell ref="B161:D161"/>
    <mergeCell ref="A7:D7"/>
    <mergeCell ref="A8:D8"/>
    <mergeCell ref="A9:D9"/>
    <mergeCell ref="A10:A11"/>
    <mergeCell ref="B10:B11"/>
    <mergeCell ref="C10:C11"/>
    <mergeCell ref="D10:D11"/>
  </mergeCells>
  <pageMargins left="0.23622047244094491" right="0.23622047244094491" top="0.74803149606299213" bottom="0.74803149606299213" header="0.31496062992125984" footer="0.31496062992125984"/>
  <pageSetup paperSize="9" scale="97" fitToHeight="0" orientation="portrait" r:id="rId1"/>
  <rowBreaks count="20" manualBreakCount="20">
    <brk id="38" max="3" man="1"/>
    <brk id="78" max="3" man="1"/>
    <brk id="125" max="3" man="1"/>
    <brk id="172" max="3" man="1"/>
    <brk id="215" max="3" man="1"/>
    <brk id="238" max="3" man="1"/>
    <brk id="265" max="3" man="1"/>
    <brk id="299" max="3" man="1"/>
    <brk id="339" max="3" man="1"/>
    <brk id="373" max="3" man="1"/>
    <brk id="398" max="3" man="1"/>
    <brk id="432" max="3" man="1"/>
    <brk id="455" max="3" man="1"/>
    <brk id="490" max="3" man="1"/>
    <brk id="546" max="4" man="1"/>
    <brk id="591" max="4" man="1"/>
    <brk id="682" max="4" man="1"/>
    <brk id="769" max="4" man="1"/>
    <brk id="816" max="4" man="1"/>
    <brk id="857" max="4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69"/>
  <sheetViews>
    <sheetView view="pageBreakPreview" topLeftCell="A8" zoomScale="80" zoomScaleNormal="145" zoomScaleSheetLayoutView="80" workbookViewId="0">
      <selection activeCell="N22" sqref="N22"/>
    </sheetView>
  </sheetViews>
  <sheetFormatPr defaultRowHeight="15"/>
  <cols>
    <col min="1" max="1" width="5" customWidth="1"/>
    <col min="2" max="2" width="12.5703125" customWidth="1"/>
    <col min="3" max="3" width="58.7109375" customWidth="1"/>
    <col min="4" max="4" width="26.28515625" customWidth="1"/>
  </cols>
  <sheetData>
    <row r="1" spans="1:9" ht="18.75" hidden="1">
      <c r="C1" s="264" t="s">
        <v>1551</v>
      </c>
      <c r="D1" s="264"/>
    </row>
    <row r="2" spans="1:9" ht="18.75" hidden="1">
      <c r="C2" s="264" t="s">
        <v>1309</v>
      </c>
      <c r="D2" s="264"/>
    </row>
    <row r="3" spans="1:9" ht="18.75" hidden="1">
      <c r="C3" s="265" t="s">
        <v>1757</v>
      </c>
      <c r="D3" s="265"/>
    </row>
    <row r="4" spans="1:9" ht="19.899999999999999" hidden="1" customHeight="1">
      <c r="C4" s="264" t="s">
        <v>1311</v>
      </c>
      <c r="D4" s="264"/>
    </row>
    <row r="5" spans="1:9" ht="19.899999999999999" hidden="1" customHeight="1">
      <c r="C5" s="163"/>
      <c r="D5" s="163"/>
    </row>
    <row r="6" spans="1:9" ht="24" hidden="1" customHeight="1">
      <c r="A6" s="263" t="s">
        <v>1769</v>
      </c>
      <c r="B6" s="263"/>
      <c r="C6" s="263"/>
      <c r="D6" s="263"/>
    </row>
    <row r="7" spans="1:9" ht="39" hidden="1" customHeight="1">
      <c r="A7" s="263"/>
      <c r="B7" s="263"/>
      <c r="C7" s="263"/>
      <c r="D7" s="263"/>
    </row>
    <row r="8" spans="1:9">
      <c r="A8" s="236" t="s">
        <v>0</v>
      </c>
      <c r="B8" s="236" t="s">
        <v>886</v>
      </c>
      <c r="C8" s="236" t="s">
        <v>2</v>
      </c>
      <c r="D8" s="236" t="s">
        <v>666</v>
      </c>
    </row>
    <row r="9" spans="1:9" ht="31.15" customHeight="1">
      <c r="A9" s="236"/>
      <c r="B9" s="236"/>
      <c r="C9" s="236"/>
      <c r="D9" s="236"/>
      <c r="E9" s="1"/>
      <c r="F9" s="1"/>
      <c r="G9" s="1"/>
      <c r="H9" s="1"/>
      <c r="I9" s="1"/>
    </row>
    <row r="10" spans="1:9" ht="15.75" customHeight="1">
      <c r="A10" s="256" t="s">
        <v>885</v>
      </c>
      <c r="B10" s="257"/>
      <c r="C10" s="257"/>
      <c r="D10" s="257"/>
      <c r="E10" s="1"/>
      <c r="F10" s="1"/>
      <c r="G10" s="1"/>
      <c r="H10" s="1"/>
      <c r="I10" s="1"/>
    </row>
    <row r="11" spans="1:9" ht="15.75">
      <c r="A11" s="258"/>
      <c r="B11" s="259"/>
      <c r="C11" s="259"/>
      <c r="D11" s="259"/>
      <c r="E11" s="1"/>
      <c r="F11" s="1"/>
      <c r="G11" s="1"/>
      <c r="H11" s="1"/>
      <c r="I11" s="1"/>
    </row>
    <row r="12" spans="1:9" ht="15.75">
      <c r="A12" s="6">
        <v>400</v>
      </c>
      <c r="B12" s="73" t="s">
        <v>56</v>
      </c>
      <c r="C12" s="17" t="s">
        <v>55</v>
      </c>
      <c r="D12" s="232">
        <v>4200</v>
      </c>
      <c r="E12" s="1"/>
      <c r="F12" s="1"/>
      <c r="G12" s="1"/>
      <c r="H12" s="1"/>
      <c r="I12" s="1"/>
    </row>
    <row r="13" spans="1:9" ht="15.75">
      <c r="A13" s="6">
        <f>A12+1</f>
        <v>401</v>
      </c>
      <c r="B13" s="73" t="s">
        <v>56</v>
      </c>
      <c r="C13" s="17" t="s">
        <v>57</v>
      </c>
      <c r="D13" s="232">
        <v>4000</v>
      </c>
      <c r="E13" s="1"/>
      <c r="F13" s="1"/>
      <c r="G13" s="1"/>
      <c r="H13" s="1"/>
      <c r="I13" s="1"/>
    </row>
    <row r="14" spans="1:9" ht="15.75">
      <c r="A14" s="6">
        <f>A13+1</f>
        <v>402</v>
      </c>
      <c r="B14" s="73" t="s">
        <v>56</v>
      </c>
      <c r="C14" s="17" t="s">
        <v>58</v>
      </c>
      <c r="D14" s="232">
        <v>7500</v>
      </c>
      <c r="E14" s="1"/>
      <c r="F14" s="1"/>
      <c r="G14" s="1"/>
      <c r="H14" s="1"/>
      <c r="I14" s="1"/>
    </row>
    <row r="15" spans="1:9" ht="15.75">
      <c r="A15" s="260">
        <v>403</v>
      </c>
      <c r="B15" s="73" t="s">
        <v>56</v>
      </c>
      <c r="C15" s="261" t="s">
        <v>60</v>
      </c>
      <c r="D15" s="262">
        <v>7500</v>
      </c>
      <c r="E15" s="1"/>
      <c r="F15" s="1"/>
      <c r="G15" s="1"/>
      <c r="H15" s="1"/>
      <c r="I15" s="1"/>
    </row>
    <row r="16" spans="1:9" ht="15.75">
      <c r="A16" s="260"/>
      <c r="B16" s="73" t="s">
        <v>59</v>
      </c>
      <c r="C16" s="261"/>
      <c r="D16" s="262"/>
      <c r="E16" s="1"/>
      <c r="F16" s="1"/>
      <c r="G16" s="1"/>
      <c r="H16" s="1"/>
      <c r="I16" s="1"/>
    </row>
    <row r="17" spans="1:9" ht="15.75">
      <c r="A17" s="260">
        <v>404</v>
      </c>
      <c r="B17" s="73" t="s">
        <v>56</v>
      </c>
      <c r="C17" s="261" t="s">
        <v>62</v>
      </c>
      <c r="D17" s="262">
        <v>7500</v>
      </c>
      <c r="E17" s="1"/>
      <c r="F17" s="1"/>
      <c r="G17" s="1"/>
      <c r="H17" s="1"/>
      <c r="I17" s="1"/>
    </row>
    <row r="18" spans="1:9" ht="15.75">
      <c r="A18" s="260"/>
      <c r="B18" s="73" t="s">
        <v>61</v>
      </c>
      <c r="C18" s="261"/>
      <c r="D18" s="262"/>
      <c r="E18" s="1"/>
      <c r="F18" s="1"/>
      <c r="G18" s="1"/>
      <c r="H18" s="1"/>
      <c r="I18" s="1"/>
    </row>
    <row r="19" spans="1:9" ht="25.5">
      <c r="A19" s="150">
        <f>A17+1</f>
        <v>405</v>
      </c>
      <c r="B19" s="150" t="s">
        <v>67</v>
      </c>
      <c r="C19" s="151" t="s">
        <v>1700</v>
      </c>
      <c r="D19" s="232">
        <v>3200</v>
      </c>
      <c r="E19" s="1"/>
      <c r="F19" s="1"/>
      <c r="G19" s="1"/>
      <c r="H19" s="1"/>
      <c r="I19" s="1"/>
    </row>
    <row r="20" spans="1:9" ht="25.5">
      <c r="A20" s="150">
        <f>A19+1</f>
        <v>406</v>
      </c>
      <c r="B20" s="150" t="s">
        <v>67</v>
      </c>
      <c r="C20" s="151" t="s">
        <v>1701</v>
      </c>
      <c r="D20" s="232">
        <v>6950</v>
      </c>
      <c r="E20" s="1"/>
      <c r="F20" s="1"/>
      <c r="G20" s="1"/>
      <c r="H20" s="1"/>
      <c r="I20" s="1"/>
    </row>
    <row r="21" spans="1:9" ht="25.5">
      <c r="A21" s="16">
        <f>A20+1</f>
        <v>407</v>
      </c>
      <c r="B21" s="73" t="s">
        <v>61</v>
      </c>
      <c r="C21" s="17" t="s">
        <v>63</v>
      </c>
      <c r="D21" s="232">
        <v>4000</v>
      </c>
      <c r="E21" s="1"/>
      <c r="F21" s="1"/>
      <c r="G21" s="1"/>
      <c r="H21" s="1"/>
      <c r="I21" s="1"/>
    </row>
    <row r="22" spans="1:9" ht="15.75">
      <c r="A22" s="74">
        <f>A21+1</f>
        <v>408</v>
      </c>
      <c r="B22" s="73" t="s">
        <v>59</v>
      </c>
      <c r="C22" s="17" t="s">
        <v>64</v>
      </c>
      <c r="D22" s="232">
        <v>4000</v>
      </c>
      <c r="E22" s="1"/>
      <c r="F22" s="1"/>
      <c r="G22" s="1"/>
      <c r="H22" s="1"/>
      <c r="I22" s="1"/>
    </row>
    <row r="23" spans="1:9" ht="15.75">
      <c r="A23" s="74">
        <f t="shared" ref="A23:A26" si="0">A22+1</f>
        <v>409</v>
      </c>
      <c r="B23" s="73" t="s">
        <v>65</v>
      </c>
      <c r="C23" s="17" t="s">
        <v>66</v>
      </c>
      <c r="D23" s="232">
        <v>4200</v>
      </c>
      <c r="E23" s="1"/>
      <c r="F23" s="1"/>
      <c r="G23" s="1"/>
      <c r="H23" s="1"/>
      <c r="I23" s="1"/>
    </row>
    <row r="24" spans="1:9" ht="15.75">
      <c r="A24" s="74">
        <f t="shared" si="0"/>
        <v>410</v>
      </c>
      <c r="B24" s="73" t="s">
        <v>67</v>
      </c>
      <c r="C24" s="17" t="s">
        <v>68</v>
      </c>
      <c r="D24" s="232">
        <v>4200</v>
      </c>
      <c r="E24" s="1"/>
      <c r="F24" s="1"/>
      <c r="G24" s="1"/>
      <c r="H24" s="1"/>
      <c r="I24" s="1"/>
    </row>
    <row r="25" spans="1:9" ht="25.5">
      <c r="A25" s="74">
        <f t="shared" si="0"/>
        <v>411</v>
      </c>
      <c r="B25" s="73" t="s">
        <v>67</v>
      </c>
      <c r="C25" s="17" t="s">
        <v>69</v>
      </c>
      <c r="D25" s="232">
        <v>4200</v>
      </c>
      <c r="E25" s="1"/>
      <c r="F25" s="1"/>
      <c r="G25" s="1"/>
      <c r="H25" s="1"/>
      <c r="I25" s="1"/>
    </row>
    <row r="26" spans="1:9" ht="25.5">
      <c r="A26" s="74">
        <f t="shared" si="0"/>
        <v>412</v>
      </c>
      <c r="B26" s="73" t="s">
        <v>67</v>
      </c>
      <c r="C26" s="17" t="s">
        <v>70</v>
      </c>
      <c r="D26" s="232">
        <v>5100</v>
      </c>
      <c r="E26" s="1"/>
      <c r="F26" s="1"/>
      <c r="G26" s="1"/>
      <c r="H26" s="1"/>
      <c r="I26" s="1"/>
    </row>
    <row r="27" spans="1:9" ht="15.75">
      <c r="A27" s="260">
        <f>A26+1</f>
        <v>413</v>
      </c>
      <c r="B27" s="73" t="s">
        <v>65</v>
      </c>
      <c r="C27" s="261" t="s">
        <v>71</v>
      </c>
      <c r="D27" s="262">
        <v>7550</v>
      </c>
      <c r="E27" s="1"/>
      <c r="F27" s="1"/>
      <c r="G27" s="1"/>
      <c r="H27" s="1"/>
      <c r="I27" s="1"/>
    </row>
    <row r="28" spans="1:9" ht="15.75">
      <c r="A28" s="260"/>
      <c r="B28" s="73" t="s">
        <v>67</v>
      </c>
      <c r="C28" s="261"/>
      <c r="D28" s="262"/>
      <c r="E28" s="1"/>
      <c r="F28" s="1"/>
      <c r="G28" s="1"/>
      <c r="H28" s="1"/>
      <c r="I28" s="1"/>
    </row>
    <row r="29" spans="1:9" ht="15.75">
      <c r="A29" s="260">
        <f>A27+1</f>
        <v>414</v>
      </c>
      <c r="B29" s="73" t="s">
        <v>65</v>
      </c>
      <c r="C29" s="261" t="s">
        <v>1835</v>
      </c>
      <c r="D29" s="262">
        <v>7550</v>
      </c>
      <c r="E29" s="1"/>
      <c r="F29" s="1"/>
      <c r="G29" s="1"/>
      <c r="H29" s="1"/>
      <c r="I29" s="1"/>
    </row>
    <row r="30" spans="1:9" ht="15.75">
      <c r="A30" s="260"/>
      <c r="B30" s="73" t="s">
        <v>67</v>
      </c>
      <c r="C30" s="261"/>
      <c r="D30" s="262"/>
      <c r="E30" s="1"/>
      <c r="F30" s="1"/>
      <c r="G30" s="1"/>
      <c r="H30" s="1"/>
      <c r="I30" s="1"/>
    </row>
    <row r="31" spans="1:9" ht="25.5">
      <c r="A31" s="16">
        <f>A29+1</f>
        <v>415</v>
      </c>
      <c r="B31" s="73" t="s">
        <v>67</v>
      </c>
      <c r="C31" s="17" t="s">
        <v>72</v>
      </c>
      <c r="D31" s="232">
        <v>7550</v>
      </c>
      <c r="E31" s="1"/>
      <c r="F31" s="1"/>
      <c r="G31" s="1"/>
      <c r="H31" s="1"/>
      <c r="I31" s="1"/>
    </row>
    <row r="32" spans="1:9" ht="15.75">
      <c r="A32" s="260">
        <f>A31+1</f>
        <v>416</v>
      </c>
      <c r="B32" s="73" t="s">
        <v>65</v>
      </c>
      <c r="C32" s="261" t="s">
        <v>73</v>
      </c>
      <c r="D32" s="262">
        <v>12500</v>
      </c>
      <c r="E32" s="1"/>
      <c r="F32" s="1"/>
      <c r="G32" s="1"/>
      <c r="H32" s="1"/>
      <c r="I32" s="1"/>
    </row>
    <row r="33" spans="1:9" ht="15.75">
      <c r="A33" s="260"/>
      <c r="B33" s="73" t="s">
        <v>67</v>
      </c>
      <c r="C33" s="261"/>
      <c r="D33" s="262"/>
      <c r="E33" s="1"/>
      <c r="F33" s="1"/>
      <c r="G33" s="1"/>
      <c r="H33" s="1"/>
      <c r="I33" s="1"/>
    </row>
    <row r="34" spans="1:9" ht="15.75">
      <c r="A34" s="260">
        <f>A32+1</f>
        <v>417</v>
      </c>
      <c r="B34" s="73" t="s">
        <v>56</v>
      </c>
      <c r="C34" s="261" t="s">
        <v>74</v>
      </c>
      <c r="D34" s="262">
        <v>16400</v>
      </c>
      <c r="E34" s="1"/>
      <c r="F34" s="1"/>
      <c r="G34" s="1"/>
      <c r="H34" s="1"/>
      <c r="I34" s="1"/>
    </row>
    <row r="35" spans="1:9" ht="15.75">
      <c r="A35" s="260"/>
      <c r="B35" s="73" t="s">
        <v>65</v>
      </c>
      <c r="C35" s="261"/>
      <c r="D35" s="262"/>
      <c r="E35" s="1"/>
      <c r="F35" s="1"/>
      <c r="G35" s="1"/>
      <c r="H35" s="1"/>
      <c r="I35" s="1"/>
    </row>
    <row r="36" spans="1:9" ht="15.75">
      <c r="A36" s="260"/>
      <c r="B36" s="73" t="s">
        <v>67</v>
      </c>
      <c r="C36" s="261"/>
      <c r="D36" s="262"/>
      <c r="E36" s="1"/>
      <c r="F36" s="1"/>
      <c r="G36" s="1"/>
      <c r="H36" s="1"/>
      <c r="I36" s="1"/>
    </row>
    <row r="37" spans="1:9" ht="25.5">
      <c r="A37" s="16">
        <f>A34+1</f>
        <v>418</v>
      </c>
      <c r="B37" s="73" t="s">
        <v>56</v>
      </c>
      <c r="C37" s="17" t="s">
        <v>75</v>
      </c>
      <c r="D37" s="232">
        <v>4200</v>
      </c>
      <c r="E37" s="1"/>
      <c r="F37" s="1"/>
      <c r="G37" s="1"/>
      <c r="H37" s="1"/>
      <c r="I37" s="1"/>
    </row>
    <row r="38" spans="1:9" ht="25.5">
      <c r="A38" s="74">
        <f>A37+1</f>
        <v>419</v>
      </c>
      <c r="B38" s="73" t="s">
        <v>56</v>
      </c>
      <c r="C38" s="17" t="s">
        <v>76</v>
      </c>
      <c r="D38" s="232">
        <v>4000</v>
      </c>
      <c r="E38" s="1"/>
      <c r="F38" s="1"/>
      <c r="G38" s="1"/>
      <c r="H38" s="1"/>
      <c r="I38" s="1"/>
    </row>
    <row r="39" spans="1:9" ht="25.5">
      <c r="A39" s="74">
        <f t="shared" ref="A39:A42" si="1">A38+1</f>
        <v>420</v>
      </c>
      <c r="B39" s="73" t="s">
        <v>56</v>
      </c>
      <c r="C39" s="17" t="s">
        <v>77</v>
      </c>
      <c r="D39" s="232">
        <v>7400</v>
      </c>
      <c r="E39" s="1"/>
      <c r="F39" s="1"/>
      <c r="G39" s="1"/>
      <c r="H39" s="1"/>
      <c r="I39" s="1"/>
    </row>
    <row r="40" spans="1:9" ht="25.5">
      <c r="A40" s="74">
        <f t="shared" si="1"/>
        <v>421</v>
      </c>
      <c r="B40" s="73" t="s">
        <v>56</v>
      </c>
      <c r="C40" s="17" t="s">
        <v>78</v>
      </c>
      <c r="D40" s="232">
        <v>7200</v>
      </c>
      <c r="E40" s="1"/>
      <c r="F40" s="1"/>
      <c r="G40" s="1"/>
      <c r="H40" s="1"/>
      <c r="I40" s="1"/>
    </row>
    <row r="41" spans="1:9" ht="25.5">
      <c r="A41" s="74">
        <f t="shared" si="1"/>
        <v>422</v>
      </c>
      <c r="B41" s="73" t="s">
        <v>56</v>
      </c>
      <c r="C41" s="17" t="s">
        <v>79</v>
      </c>
      <c r="D41" s="232">
        <v>7400</v>
      </c>
      <c r="E41" s="1"/>
      <c r="F41" s="1"/>
      <c r="G41" s="1"/>
      <c r="H41" s="1"/>
      <c r="I41" s="1"/>
    </row>
    <row r="42" spans="1:9" ht="25.5">
      <c r="A42" s="74">
        <f t="shared" si="1"/>
        <v>423</v>
      </c>
      <c r="B42" s="73" t="s">
        <v>56</v>
      </c>
      <c r="C42" s="17" t="s">
        <v>80</v>
      </c>
      <c r="D42" s="232">
        <v>11000</v>
      </c>
      <c r="E42" s="1"/>
      <c r="F42" s="1"/>
      <c r="G42" s="1"/>
      <c r="H42" s="1"/>
      <c r="I42" s="1"/>
    </row>
    <row r="43" spans="1:9" ht="15.75">
      <c r="A43" s="260">
        <f>A42+1</f>
        <v>424</v>
      </c>
      <c r="B43" s="73" t="s">
        <v>56</v>
      </c>
      <c r="C43" s="261" t="s">
        <v>81</v>
      </c>
      <c r="D43" s="262">
        <v>7200</v>
      </c>
      <c r="E43" s="1"/>
      <c r="F43" s="1"/>
      <c r="G43" s="1"/>
      <c r="H43" s="1"/>
      <c r="I43" s="1"/>
    </row>
    <row r="44" spans="1:9" ht="15.75">
      <c r="A44" s="260"/>
      <c r="B44" s="73" t="s">
        <v>67</v>
      </c>
      <c r="C44" s="261"/>
      <c r="D44" s="262"/>
      <c r="E44" s="1"/>
      <c r="F44" s="1"/>
      <c r="G44" s="1"/>
      <c r="H44" s="1"/>
      <c r="I44" s="1"/>
    </row>
    <row r="45" spans="1:9" ht="15.75">
      <c r="A45" s="16">
        <f>A43+1</f>
        <v>425</v>
      </c>
      <c r="B45" s="73" t="s">
        <v>67</v>
      </c>
      <c r="C45" s="17" t="s">
        <v>82</v>
      </c>
      <c r="D45" s="232">
        <v>3300</v>
      </c>
      <c r="E45" s="1"/>
      <c r="F45" s="1"/>
      <c r="G45" s="1"/>
      <c r="H45" s="1"/>
      <c r="I45" s="1"/>
    </row>
    <row r="46" spans="1:9" ht="25.5">
      <c r="A46" s="74">
        <f>A45+1</f>
        <v>426</v>
      </c>
      <c r="B46" s="73" t="s">
        <v>67</v>
      </c>
      <c r="C46" s="17" t="s">
        <v>83</v>
      </c>
      <c r="D46" s="232">
        <v>5900</v>
      </c>
      <c r="E46" s="1"/>
      <c r="F46" s="1"/>
      <c r="G46" s="1"/>
      <c r="H46" s="1"/>
      <c r="I46" s="1"/>
    </row>
    <row r="47" spans="1:9" ht="15.75">
      <c r="A47" s="74">
        <f t="shared" ref="A47:A62" si="2">A46+1</f>
        <v>427</v>
      </c>
      <c r="B47" s="73" t="s">
        <v>67</v>
      </c>
      <c r="C47" s="17" t="s">
        <v>84</v>
      </c>
      <c r="D47" s="232" t="s">
        <v>85</v>
      </c>
      <c r="E47" s="1"/>
      <c r="F47" s="1"/>
      <c r="G47" s="1"/>
      <c r="H47" s="1"/>
      <c r="I47" s="1"/>
    </row>
    <row r="48" spans="1:9" ht="15.75">
      <c r="A48" s="74">
        <f t="shared" si="2"/>
        <v>428</v>
      </c>
      <c r="B48" s="73" t="s">
        <v>67</v>
      </c>
      <c r="C48" s="17" t="s">
        <v>86</v>
      </c>
      <c r="D48" s="232" t="s">
        <v>85</v>
      </c>
      <c r="E48" s="1"/>
      <c r="F48" s="1"/>
      <c r="G48" s="1"/>
      <c r="H48" s="1"/>
      <c r="I48" s="1"/>
    </row>
    <row r="49" spans="1:9" ht="15.75">
      <c r="A49" s="74">
        <f t="shared" si="2"/>
        <v>429</v>
      </c>
      <c r="B49" s="73" t="s">
        <v>67</v>
      </c>
      <c r="C49" s="17" t="s">
        <v>87</v>
      </c>
      <c r="D49" s="232" t="s">
        <v>85</v>
      </c>
      <c r="E49" s="1"/>
      <c r="F49" s="1"/>
      <c r="G49" s="1"/>
      <c r="H49" s="1"/>
      <c r="I49" s="1"/>
    </row>
    <row r="50" spans="1:9" ht="15.75">
      <c r="A50" s="74">
        <f t="shared" si="2"/>
        <v>430</v>
      </c>
      <c r="B50" s="73" t="s">
        <v>67</v>
      </c>
      <c r="C50" s="17" t="s">
        <v>88</v>
      </c>
      <c r="D50" s="232">
        <v>3000</v>
      </c>
      <c r="E50" s="1"/>
      <c r="F50" s="1"/>
      <c r="G50" s="1"/>
      <c r="H50" s="1"/>
      <c r="I50" s="1"/>
    </row>
    <row r="51" spans="1:9" ht="15.75">
      <c r="A51" s="74">
        <f t="shared" si="2"/>
        <v>431</v>
      </c>
      <c r="B51" s="73" t="s">
        <v>89</v>
      </c>
      <c r="C51" s="17" t="s">
        <v>90</v>
      </c>
      <c r="D51" s="232">
        <v>5500</v>
      </c>
      <c r="E51" s="1"/>
      <c r="F51" s="1"/>
      <c r="G51" s="1"/>
      <c r="H51" s="1"/>
      <c r="I51" s="1"/>
    </row>
    <row r="52" spans="1:9" ht="15.75">
      <c r="A52" s="74">
        <f t="shared" si="2"/>
        <v>432</v>
      </c>
      <c r="B52" s="73" t="s">
        <v>89</v>
      </c>
      <c r="C52" s="17" t="s">
        <v>91</v>
      </c>
      <c r="D52" s="232">
        <v>9900</v>
      </c>
      <c r="E52" s="1"/>
      <c r="F52" s="1"/>
      <c r="G52" s="1"/>
      <c r="H52" s="1"/>
      <c r="I52" s="1"/>
    </row>
    <row r="53" spans="1:9" ht="15.75">
      <c r="A53" s="74">
        <f t="shared" si="2"/>
        <v>433</v>
      </c>
      <c r="B53" s="73" t="s">
        <v>89</v>
      </c>
      <c r="C53" s="17" t="s">
        <v>92</v>
      </c>
      <c r="D53" s="232">
        <v>5500</v>
      </c>
      <c r="E53" s="1"/>
      <c r="F53" s="1"/>
      <c r="G53" s="1"/>
      <c r="H53" s="1"/>
      <c r="I53" s="1"/>
    </row>
    <row r="54" spans="1:9" ht="15.75">
      <c r="A54" s="74">
        <f t="shared" si="2"/>
        <v>434</v>
      </c>
      <c r="B54" s="73" t="s">
        <v>89</v>
      </c>
      <c r="C54" s="17" t="s">
        <v>93</v>
      </c>
      <c r="D54" s="232">
        <v>9900</v>
      </c>
      <c r="E54" s="1"/>
      <c r="F54" s="1"/>
      <c r="G54" s="1"/>
      <c r="H54" s="1"/>
      <c r="I54" s="1"/>
    </row>
    <row r="55" spans="1:9" ht="15.75">
      <c r="A55" s="74">
        <f>A54+1</f>
        <v>435</v>
      </c>
      <c r="B55" s="73" t="s">
        <v>89</v>
      </c>
      <c r="C55" s="17" t="s">
        <v>94</v>
      </c>
      <c r="D55" s="232">
        <v>5500</v>
      </c>
      <c r="E55" s="1"/>
      <c r="F55" s="1"/>
      <c r="G55" s="1"/>
      <c r="H55" s="1"/>
      <c r="I55" s="1"/>
    </row>
    <row r="56" spans="1:9" ht="15.75">
      <c r="A56" s="74">
        <f t="shared" si="2"/>
        <v>436</v>
      </c>
      <c r="B56" s="73" t="s">
        <v>89</v>
      </c>
      <c r="C56" s="17" t="s">
        <v>95</v>
      </c>
      <c r="D56" s="232">
        <v>9900</v>
      </c>
      <c r="E56" s="1"/>
      <c r="F56" s="1"/>
      <c r="G56" s="1"/>
      <c r="H56" s="1"/>
      <c r="I56" s="1"/>
    </row>
    <row r="57" spans="1:9" ht="15.75">
      <c r="A57" s="74">
        <f t="shared" si="2"/>
        <v>437</v>
      </c>
      <c r="B57" s="73" t="s">
        <v>89</v>
      </c>
      <c r="C57" s="17" t="s">
        <v>96</v>
      </c>
      <c r="D57" s="232">
        <v>5500</v>
      </c>
      <c r="E57" s="1"/>
      <c r="F57" s="1"/>
      <c r="G57" s="1"/>
      <c r="H57" s="1"/>
      <c r="I57" s="1"/>
    </row>
    <row r="58" spans="1:9" ht="15.75">
      <c r="A58" s="74">
        <f t="shared" si="2"/>
        <v>438</v>
      </c>
      <c r="B58" s="73" t="s">
        <v>89</v>
      </c>
      <c r="C58" s="17" t="s">
        <v>97</v>
      </c>
      <c r="D58" s="232">
        <v>9900</v>
      </c>
      <c r="E58" s="1"/>
      <c r="F58" s="1"/>
      <c r="G58" s="1"/>
      <c r="H58" s="1"/>
      <c r="I58" s="1"/>
    </row>
    <row r="59" spans="1:9" ht="15.75">
      <c r="A59" s="74">
        <f t="shared" si="2"/>
        <v>439</v>
      </c>
      <c r="B59" s="73" t="s">
        <v>89</v>
      </c>
      <c r="C59" s="17" t="s">
        <v>98</v>
      </c>
      <c r="D59" s="232">
        <v>5800</v>
      </c>
      <c r="E59" s="1"/>
      <c r="F59" s="1"/>
      <c r="G59" s="1"/>
      <c r="H59" s="1"/>
      <c r="I59" s="1"/>
    </row>
    <row r="60" spans="1:9" ht="15.75">
      <c r="A60" s="74">
        <f t="shared" si="2"/>
        <v>440</v>
      </c>
      <c r="B60" s="73" t="s">
        <v>89</v>
      </c>
      <c r="C60" s="17" t="s">
        <v>99</v>
      </c>
      <c r="D60" s="232">
        <v>5800</v>
      </c>
      <c r="E60" s="1"/>
      <c r="F60" s="1"/>
      <c r="G60" s="1"/>
      <c r="H60" s="1"/>
      <c r="I60" s="1"/>
    </row>
    <row r="61" spans="1:9" ht="15.75">
      <c r="A61" s="74">
        <f t="shared" si="2"/>
        <v>441</v>
      </c>
      <c r="B61" s="73" t="s">
        <v>89</v>
      </c>
      <c r="C61" s="17" t="s">
        <v>100</v>
      </c>
      <c r="D61" s="232">
        <v>5800</v>
      </c>
      <c r="E61" s="1"/>
      <c r="F61" s="1"/>
      <c r="G61" s="1"/>
      <c r="H61" s="1"/>
      <c r="I61" s="1"/>
    </row>
    <row r="62" spans="1:9" ht="15.75">
      <c r="A62" s="148">
        <f t="shared" si="2"/>
        <v>442</v>
      </c>
      <c r="B62" s="149" t="s">
        <v>1681</v>
      </c>
      <c r="C62" s="147" t="s">
        <v>1680</v>
      </c>
      <c r="D62" s="232">
        <v>2500</v>
      </c>
      <c r="E62" s="1"/>
      <c r="F62" s="1"/>
      <c r="G62" s="1"/>
      <c r="H62" s="1"/>
      <c r="I62" s="1"/>
    </row>
    <row r="63" spans="1:9" ht="15.75">
      <c r="A63" s="260">
        <f>A62+1</f>
        <v>443</v>
      </c>
      <c r="B63" s="73" t="s">
        <v>67</v>
      </c>
      <c r="C63" s="261" t="s">
        <v>101</v>
      </c>
      <c r="D63" s="262">
        <v>9250</v>
      </c>
      <c r="E63" s="1"/>
      <c r="F63" s="1"/>
      <c r="G63" s="1"/>
      <c r="H63" s="1"/>
      <c r="I63" s="1"/>
    </row>
    <row r="64" spans="1:9" ht="15.75">
      <c r="A64" s="260"/>
      <c r="B64" s="73" t="s">
        <v>89</v>
      </c>
      <c r="C64" s="261"/>
      <c r="D64" s="262"/>
      <c r="E64" s="1"/>
      <c r="F64" s="1"/>
      <c r="G64" s="1"/>
      <c r="H64" s="1"/>
      <c r="I64" s="1"/>
    </row>
    <row r="68" spans="2:2">
      <c r="B68" s="32"/>
    </row>
    <row r="69" spans="2:2">
      <c r="B69" s="32"/>
    </row>
  </sheetData>
  <mergeCells count="34">
    <mergeCell ref="D8:D9"/>
    <mergeCell ref="A43:A44"/>
    <mergeCell ref="C43:C44"/>
    <mergeCell ref="A29:A30"/>
    <mergeCell ref="C29:C30"/>
    <mergeCell ref="D29:D30"/>
    <mergeCell ref="D27:D28"/>
    <mergeCell ref="A32:A33"/>
    <mergeCell ref="C32:C33"/>
    <mergeCell ref="D32:D33"/>
    <mergeCell ref="A17:A18"/>
    <mergeCell ref="A8:A9"/>
    <mergeCell ref="B8:B9"/>
    <mergeCell ref="C8:C9"/>
    <mergeCell ref="A15:A16"/>
    <mergeCell ref="C15:C16"/>
    <mergeCell ref="D63:D64"/>
    <mergeCell ref="A34:A36"/>
    <mergeCell ref="C34:C36"/>
    <mergeCell ref="D34:D36"/>
    <mergeCell ref="D43:D44"/>
    <mergeCell ref="A63:A64"/>
    <mergeCell ref="C63:C64"/>
    <mergeCell ref="C17:C18"/>
    <mergeCell ref="D17:D18"/>
    <mergeCell ref="D15:D16"/>
    <mergeCell ref="A10:D11"/>
    <mergeCell ref="A27:A28"/>
    <mergeCell ref="C27:C28"/>
    <mergeCell ref="A6:D7"/>
    <mergeCell ref="C1:D1"/>
    <mergeCell ref="C2:D2"/>
    <mergeCell ref="C3:D3"/>
    <mergeCell ref="C4:D4"/>
  </mergeCells>
  <pageMargins left="0.23622047244094491" right="0.23622047244094491" top="0.74803149606299213" bottom="0.74803149606299213" header="0.31496062992125984" footer="0.31496062992125984"/>
  <pageSetup paperSize="9" scale="96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766"/>
  <sheetViews>
    <sheetView view="pageBreakPreview" topLeftCell="A117" zoomScaleNormal="145" zoomScaleSheetLayoutView="100" workbookViewId="0">
      <selection activeCell="A92" sqref="A92:E138"/>
    </sheetView>
  </sheetViews>
  <sheetFormatPr defaultRowHeight="15"/>
  <cols>
    <col min="1" max="1" width="5" customWidth="1"/>
    <col min="2" max="2" width="16.28515625" customWidth="1"/>
    <col min="3" max="3" width="58.7109375" customWidth="1"/>
    <col min="4" max="4" width="12.5703125" customWidth="1"/>
    <col min="5" max="5" width="13.28515625" customWidth="1"/>
  </cols>
  <sheetData>
    <row r="1" spans="1:10" ht="14.45" customHeight="1">
      <c r="A1" s="266" t="s">
        <v>0</v>
      </c>
      <c r="B1" s="266" t="s">
        <v>886</v>
      </c>
      <c r="C1" s="266" t="s">
        <v>2</v>
      </c>
      <c r="D1" s="238" t="s">
        <v>666</v>
      </c>
      <c r="E1" s="271"/>
    </row>
    <row r="2" spans="1:10" ht="31.15" customHeight="1">
      <c r="A2" s="267"/>
      <c r="B2" s="267"/>
      <c r="C2" s="267"/>
      <c r="D2" s="239"/>
      <c r="E2" s="272"/>
      <c r="F2" s="1"/>
      <c r="G2" s="1"/>
      <c r="H2" s="1"/>
      <c r="I2" s="1"/>
      <c r="J2" s="1"/>
    </row>
    <row r="3" spans="1:10" ht="26.45" customHeight="1">
      <c r="A3" s="240" t="s">
        <v>362</v>
      </c>
      <c r="B3" s="241"/>
      <c r="C3" s="269"/>
      <c r="D3" s="21" t="s">
        <v>1552</v>
      </c>
      <c r="E3" s="21" t="s">
        <v>918</v>
      </c>
      <c r="F3" s="1"/>
      <c r="G3" s="1"/>
      <c r="H3" s="1"/>
      <c r="I3" s="1"/>
      <c r="J3" s="1"/>
    </row>
    <row r="4" spans="1:10" ht="15.6" customHeight="1">
      <c r="A4" s="240" t="s">
        <v>363</v>
      </c>
      <c r="B4" s="241"/>
      <c r="C4" s="241"/>
      <c r="D4" s="241"/>
      <c r="E4" s="269"/>
      <c r="F4" s="1"/>
      <c r="G4" s="1"/>
      <c r="H4" s="1"/>
      <c r="I4" s="1"/>
      <c r="J4" s="1"/>
    </row>
    <row r="5" spans="1:10" ht="15.75">
      <c r="A5" s="189">
        <f>'МРТ с 01.04.25'!A63+1</f>
        <v>444</v>
      </c>
      <c r="B5" s="187" t="s">
        <v>364</v>
      </c>
      <c r="C5" s="188" t="s">
        <v>687</v>
      </c>
      <c r="D5" s="187">
        <v>325</v>
      </c>
      <c r="E5" s="187">
        <v>230</v>
      </c>
      <c r="F5" s="1"/>
      <c r="G5" s="1"/>
      <c r="H5" s="1"/>
      <c r="I5" s="1"/>
      <c r="J5" s="1"/>
    </row>
    <row r="6" spans="1:10" ht="15.75">
      <c r="A6" s="73">
        <f>A5+1</f>
        <v>445</v>
      </c>
      <c r="B6" s="71" t="s">
        <v>365</v>
      </c>
      <c r="C6" s="72" t="s">
        <v>688</v>
      </c>
      <c r="D6" s="71">
        <v>190</v>
      </c>
      <c r="E6" s="71">
        <v>135</v>
      </c>
      <c r="F6" s="1"/>
      <c r="G6" s="1"/>
      <c r="H6" s="1"/>
      <c r="I6" s="1"/>
      <c r="J6" s="1"/>
    </row>
    <row r="7" spans="1:10" ht="25.5">
      <c r="A7" s="73">
        <f t="shared" ref="A7:A10" si="0">A6+1</f>
        <v>446</v>
      </c>
      <c r="B7" s="71" t="s">
        <v>366</v>
      </c>
      <c r="C7" s="72" t="s">
        <v>689</v>
      </c>
      <c r="D7" s="71">
        <v>500</v>
      </c>
      <c r="E7" s="71">
        <v>150</v>
      </c>
      <c r="F7" s="1"/>
      <c r="G7" s="1"/>
      <c r="H7" s="1"/>
      <c r="I7" s="1"/>
      <c r="J7" s="1"/>
    </row>
    <row r="8" spans="1:10" ht="15.75">
      <c r="A8" s="73">
        <f t="shared" si="0"/>
        <v>447</v>
      </c>
      <c r="B8" s="71" t="s">
        <v>367</v>
      </c>
      <c r="C8" s="72" t="s">
        <v>690</v>
      </c>
      <c r="D8" s="71">
        <v>135</v>
      </c>
      <c r="E8" s="71">
        <v>95</v>
      </c>
      <c r="F8" s="1"/>
      <c r="G8" s="1"/>
      <c r="H8" s="1"/>
      <c r="I8" s="1"/>
      <c r="J8" s="1"/>
    </row>
    <row r="9" spans="1:10" ht="15.75">
      <c r="A9" s="73">
        <f t="shared" si="0"/>
        <v>448</v>
      </c>
      <c r="B9" s="71" t="s">
        <v>368</v>
      </c>
      <c r="C9" s="72" t="s">
        <v>691</v>
      </c>
      <c r="D9" s="71">
        <v>135</v>
      </c>
      <c r="E9" s="71">
        <v>95</v>
      </c>
      <c r="F9" s="1"/>
      <c r="G9" s="1"/>
      <c r="H9" s="1"/>
      <c r="I9" s="1"/>
      <c r="J9" s="1"/>
    </row>
    <row r="10" spans="1:10" ht="15.75">
      <c r="A10" s="73">
        <f t="shared" si="0"/>
        <v>449</v>
      </c>
      <c r="B10" s="71" t="s">
        <v>369</v>
      </c>
      <c r="C10" s="72" t="s">
        <v>370</v>
      </c>
      <c r="D10" s="71">
        <v>50</v>
      </c>
      <c r="E10" s="71">
        <v>50</v>
      </c>
      <c r="F10" s="1"/>
      <c r="G10" s="1"/>
      <c r="H10" s="1"/>
      <c r="I10" s="1"/>
      <c r="J10" s="1"/>
    </row>
    <row r="11" spans="1:10" ht="15.75">
      <c r="A11" s="270" t="s">
        <v>371</v>
      </c>
      <c r="B11" s="270"/>
      <c r="C11" s="270"/>
      <c r="D11" s="270"/>
      <c r="E11" s="270"/>
      <c r="F11" s="1"/>
      <c r="G11" s="1"/>
      <c r="H11" s="1"/>
      <c r="I11" s="1"/>
      <c r="J11" s="1"/>
    </row>
    <row r="12" spans="1:10" ht="15.75">
      <c r="A12" s="236">
        <f>A10+1</f>
        <v>450</v>
      </c>
      <c r="B12" s="71" t="s">
        <v>372</v>
      </c>
      <c r="C12" s="268" t="s">
        <v>812</v>
      </c>
      <c r="D12" s="236">
        <v>425</v>
      </c>
      <c r="E12" s="236">
        <v>425</v>
      </c>
      <c r="F12" s="1"/>
      <c r="G12" s="1"/>
      <c r="H12" s="1"/>
      <c r="I12" s="1"/>
      <c r="J12" s="1"/>
    </row>
    <row r="13" spans="1:10" ht="15.75">
      <c r="A13" s="236"/>
      <c r="B13" s="71" t="s">
        <v>373</v>
      </c>
      <c r="C13" s="268"/>
      <c r="D13" s="236"/>
      <c r="E13" s="236"/>
      <c r="F13" s="1"/>
      <c r="G13" s="1"/>
      <c r="H13" s="1"/>
      <c r="I13" s="1"/>
      <c r="J13" s="1"/>
    </row>
    <row r="14" spans="1:10" ht="25.5">
      <c r="A14" s="71">
        <f>A12+1</f>
        <v>451</v>
      </c>
      <c r="B14" s="71" t="s">
        <v>1816</v>
      </c>
      <c r="C14" s="72" t="s">
        <v>1815</v>
      </c>
      <c r="D14" s="71">
        <v>340</v>
      </c>
      <c r="E14" s="71">
        <v>340</v>
      </c>
      <c r="F14" s="1"/>
      <c r="G14" s="1"/>
      <c r="H14" s="1"/>
      <c r="I14" s="1"/>
      <c r="J14" s="1"/>
    </row>
    <row r="15" spans="1:10" ht="15.75">
      <c r="A15" s="71">
        <v>482</v>
      </c>
      <c r="B15" s="71" t="s">
        <v>310</v>
      </c>
      <c r="C15" s="72" t="s">
        <v>1466</v>
      </c>
      <c r="D15" s="71">
        <v>325</v>
      </c>
      <c r="E15" s="71">
        <v>325</v>
      </c>
      <c r="F15" s="1"/>
      <c r="G15" s="1"/>
      <c r="H15" s="1"/>
      <c r="I15" s="1"/>
      <c r="J15" s="1"/>
    </row>
    <row r="16" spans="1:10" ht="15.75">
      <c r="A16" s="71">
        <f t="shared" ref="A16:A23" si="1">A15+1</f>
        <v>483</v>
      </c>
      <c r="B16" s="71" t="s">
        <v>310</v>
      </c>
      <c r="C16" s="72" t="s">
        <v>1464</v>
      </c>
      <c r="D16" s="71">
        <v>325</v>
      </c>
      <c r="E16" s="71">
        <v>325</v>
      </c>
      <c r="F16" s="1"/>
      <c r="G16" s="1"/>
      <c r="H16" s="1"/>
      <c r="I16" s="1"/>
      <c r="J16" s="1"/>
    </row>
    <row r="17" spans="1:10" ht="15.75">
      <c r="A17" s="71">
        <f t="shared" si="1"/>
        <v>484</v>
      </c>
      <c r="B17" s="71" t="s">
        <v>310</v>
      </c>
      <c r="C17" s="72" t="s">
        <v>1465</v>
      </c>
      <c r="D17" s="71">
        <v>325</v>
      </c>
      <c r="E17" s="71">
        <v>325</v>
      </c>
      <c r="F17" s="1"/>
      <c r="G17" s="1"/>
      <c r="H17" s="1"/>
      <c r="I17" s="1"/>
      <c r="J17" s="1"/>
    </row>
    <row r="18" spans="1:10" ht="15.75">
      <c r="A18" s="71">
        <f t="shared" si="1"/>
        <v>485</v>
      </c>
      <c r="B18" s="71" t="s">
        <v>309</v>
      </c>
      <c r="C18" s="72" t="s">
        <v>1467</v>
      </c>
      <c r="D18" s="71">
        <v>200</v>
      </c>
      <c r="E18" s="71">
        <v>180</v>
      </c>
      <c r="F18" s="1"/>
      <c r="G18" s="1"/>
      <c r="H18" s="1"/>
      <c r="I18" s="1"/>
      <c r="J18" s="1"/>
    </row>
    <row r="19" spans="1:10" ht="15.75">
      <c r="A19" s="71">
        <f t="shared" si="1"/>
        <v>486</v>
      </c>
      <c r="B19" s="71" t="s">
        <v>1468</v>
      </c>
      <c r="C19" s="72" t="s">
        <v>1470</v>
      </c>
      <c r="D19" s="71">
        <v>260</v>
      </c>
      <c r="E19" s="71">
        <v>260</v>
      </c>
      <c r="F19" s="1"/>
      <c r="G19" s="1"/>
      <c r="H19" s="1"/>
      <c r="I19" s="1"/>
      <c r="J19" s="1"/>
    </row>
    <row r="20" spans="1:10" ht="15.75">
      <c r="A20" s="71">
        <f t="shared" si="1"/>
        <v>487</v>
      </c>
      <c r="B20" s="71" t="s">
        <v>1469</v>
      </c>
      <c r="C20" s="72" t="s">
        <v>1471</v>
      </c>
      <c r="D20" s="71">
        <v>420</v>
      </c>
      <c r="E20" s="71">
        <v>420</v>
      </c>
      <c r="F20" s="1"/>
      <c r="G20" s="1"/>
      <c r="H20" s="1"/>
      <c r="I20" s="1"/>
      <c r="J20" s="1"/>
    </row>
    <row r="21" spans="1:10" ht="15.75">
      <c r="A21" s="71">
        <f t="shared" si="1"/>
        <v>488</v>
      </c>
      <c r="B21" s="71" t="s">
        <v>978</v>
      </c>
      <c r="C21" s="72" t="s">
        <v>1472</v>
      </c>
      <c r="D21" s="71">
        <v>640</v>
      </c>
      <c r="E21" s="71">
        <v>640</v>
      </c>
      <c r="F21" s="1"/>
      <c r="G21" s="1"/>
      <c r="H21" s="1"/>
      <c r="I21" s="1"/>
      <c r="J21" s="1"/>
    </row>
    <row r="22" spans="1:10" ht="15.75">
      <c r="A22" s="71">
        <f t="shared" si="1"/>
        <v>489</v>
      </c>
      <c r="B22" s="71" t="s">
        <v>979</v>
      </c>
      <c r="C22" s="72" t="s">
        <v>1473</v>
      </c>
      <c r="D22" s="71">
        <v>640</v>
      </c>
      <c r="E22" s="71">
        <v>640</v>
      </c>
      <c r="F22" s="1"/>
      <c r="G22" s="1"/>
      <c r="H22" s="1"/>
      <c r="I22" s="1"/>
      <c r="J22" s="1"/>
    </row>
    <row r="23" spans="1:10" ht="15.75">
      <c r="A23" s="71">
        <f t="shared" si="1"/>
        <v>490</v>
      </c>
      <c r="B23" s="71" t="s">
        <v>815</v>
      </c>
      <c r="C23" s="72" t="s">
        <v>816</v>
      </c>
      <c r="D23" s="71">
        <v>315</v>
      </c>
      <c r="E23" s="71">
        <v>315</v>
      </c>
      <c r="F23" s="1"/>
      <c r="G23" s="1"/>
      <c r="H23" s="1"/>
      <c r="I23" s="1"/>
      <c r="J23" s="1"/>
    </row>
    <row r="24" spans="1:10" ht="15.75">
      <c r="A24" s="180">
        <v>492</v>
      </c>
      <c r="B24" s="180" t="s">
        <v>374</v>
      </c>
      <c r="C24" s="5" t="s">
        <v>692</v>
      </c>
      <c r="D24" s="180">
        <v>635</v>
      </c>
      <c r="E24" s="180">
        <v>635</v>
      </c>
      <c r="F24" s="1"/>
      <c r="G24" s="1"/>
      <c r="H24" s="1"/>
      <c r="I24" s="1"/>
      <c r="J24" s="1"/>
    </row>
    <row r="25" spans="1:10" ht="15.75">
      <c r="A25" s="233">
        <v>493</v>
      </c>
      <c r="B25" s="71" t="s">
        <v>1816</v>
      </c>
      <c r="C25" s="5" t="s">
        <v>1817</v>
      </c>
      <c r="D25" s="71">
        <v>600</v>
      </c>
      <c r="E25" s="71">
        <v>600</v>
      </c>
      <c r="F25" s="1"/>
      <c r="G25" s="1"/>
      <c r="H25" s="1"/>
      <c r="I25" s="1"/>
      <c r="J25" s="1"/>
    </row>
    <row r="26" spans="1:10" ht="15.75">
      <c r="A26" s="270" t="s">
        <v>375</v>
      </c>
      <c r="B26" s="270"/>
      <c r="C26" s="270"/>
      <c r="D26" s="270"/>
      <c r="E26" s="270"/>
      <c r="F26" s="1"/>
      <c r="G26" s="1"/>
      <c r="H26" s="1"/>
      <c r="I26" s="1"/>
      <c r="J26" s="1"/>
    </row>
    <row r="27" spans="1:10" ht="15.75">
      <c r="A27" s="236">
        <f>A25+1</f>
        <v>494</v>
      </c>
      <c r="B27" s="71" t="s">
        <v>376</v>
      </c>
      <c r="C27" s="268" t="s">
        <v>378</v>
      </c>
      <c r="D27" s="236">
        <v>225</v>
      </c>
      <c r="E27" s="236">
        <v>225</v>
      </c>
      <c r="F27" s="1"/>
      <c r="G27" s="1"/>
      <c r="H27" s="1"/>
      <c r="I27" s="1"/>
      <c r="J27" s="1"/>
    </row>
    <row r="28" spans="1:10" ht="15.75">
      <c r="A28" s="236"/>
      <c r="B28" s="71" t="s">
        <v>377</v>
      </c>
      <c r="C28" s="268"/>
      <c r="D28" s="236"/>
      <c r="E28" s="236"/>
      <c r="F28" s="1"/>
      <c r="G28" s="1"/>
      <c r="H28" s="1"/>
      <c r="I28" s="1"/>
      <c r="J28" s="1"/>
    </row>
    <row r="29" spans="1:10" ht="15.75">
      <c r="A29" s="71">
        <f>A27+1</f>
        <v>495</v>
      </c>
      <c r="B29" s="71" t="s">
        <v>379</v>
      </c>
      <c r="C29" s="72" t="s">
        <v>693</v>
      </c>
      <c r="D29" s="71">
        <v>180</v>
      </c>
      <c r="E29" s="71">
        <v>95</v>
      </c>
      <c r="F29" s="1"/>
      <c r="G29" s="1"/>
      <c r="H29" s="1"/>
      <c r="I29" s="1"/>
      <c r="J29" s="1"/>
    </row>
    <row r="30" spans="1:10" ht="15.75">
      <c r="A30" s="71">
        <f>A29+1</f>
        <v>496</v>
      </c>
      <c r="B30" s="71" t="s">
        <v>380</v>
      </c>
      <c r="C30" s="72" t="s">
        <v>817</v>
      </c>
      <c r="D30" s="71">
        <v>200</v>
      </c>
      <c r="E30" s="71">
        <v>200</v>
      </c>
      <c r="F30" s="1"/>
      <c r="G30" s="1"/>
      <c r="H30" s="1"/>
      <c r="I30" s="1"/>
      <c r="J30" s="1"/>
    </row>
    <row r="31" spans="1:10" ht="15.75">
      <c r="A31" s="71">
        <f t="shared" ref="A31:A43" si="2">A30+1</f>
        <v>497</v>
      </c>
      <c r="B31" s="71" t="s">
        <v>381</v>
      </c>
      <c r="C31" s="72" t="s">
        <v>694</v>
      </c>
      <c r="D31" s="71">
        <v>150</v>
      </c>
      <c r="E31" s="71">
        <v>150</v>
      </c>
      <c r="F31" s="1"/>
      <c r="G31" s="1"/>
      <c r="H31" s="1"/>
      <c r="I31" s="1"/>
      <c r="J31" s="1"/>
    </row>
    <row r="32" spans="1:10" ht="15.75">
      <c r="A32" s="71">
        <f t="shared" si="2"/>
        <v>498</v>
      </c>
      <c r="B32" s="71" t="s">
        <v>382</v>
      </c>
      <c r="C32" s="72" t="s">
        <v>695</v>
      </c>
      <c r="D32" s="71">
        <v>200</v>
      </c>
      <c r="E32" s="71">
        <v>200</v>
      </c>
      <c r="F32" s="1"/>
      <c r="G32" s="1"/>
      <c r="H32" s="1"/>
      <c r="I32" s="1"/>
      <c r="J32" s="1"/>
    </row>
    <row r="33" spans="1:10" ht="15.75">
      <c r="A33" s="71">
        <f t="shared" si="2"/>
        <v>499</v>
      </c>
      <c r="B33" s="71" t="s">
        <v>383</v>
      </c>
      <c r="C33" s="72" t="s">
        <v>384</v>
      </c>
      <c r="D33" s="71">
        <v>450</v>
      </c>
      <c r="E33" s="71">
        <v>450</v>
      </c>
      <c r="F33" s="1"/>
      <c r="G33" s="1"/>
      <c r="H33" s="1"/>
      <c r="I33" s="1"/>
      <c r="J33" s="1"/>
    </row>
    <row r="34" spans="1:10" ht="15.75">
      <c r="A34" s="71">
        <f t="shared" si="2"/>
        <v>500</v>
      </c>
      <c r="B34" s="71" t="s">
        <v>385</v>
      </c>
      <c r="C34" s="72" t="s">
        <v>696</v>
      </c>
      <c r="D34" s="71">
        <v>110</v>
      </c>
      <c r="E34" s="71">
        <v>110</v>
      </c>
      <c r="F34" s="1"/>
      <c r="G34" s="1"/>
      <c r="H34" s="1"/>
      <c r="I34" s="1"/>
      <c r="J34" s="1"/>
    </row>
    <row r="35" spans="1:10" ht="15.75">
      <c r="A35" s="71">
        <f t="shared" si="2"/>
        <v>501</v>
      </c>
      <c r="B35" s="71" t="s">
        <v>386</v>
      </c>
      <c r="C35" s="72" t="s">
        <v>697</v>
      </c>
      <c r="D35" s="71">
        <v>150</v>
      </c>
      <c r="E35" s="71">
        <v>150</v>
      </c>
      <c r="F35" s="1"/>
      <c r="G35" s="1"/>
      <c r="H35" s="1"/>
      <c r="I35" s="1"/>
      <c r="J35" s="1"/>
    </row>
    <row r="36" spans="1:10" ht="15.75">
      <c r="A36" s="71">
        <f t="shared" si="2"/>
        <v>502</v>
      </c>
      <c r="B36" s="71" t="s">
        <v>387</v>
      </c>
      <c r="C36" s="72" t="s">
        <v>698</v>
      </c>
      <c r="D36" s="71">
        <v>120</v>
      </c>
      <c r="E36" s="71">
        <v>120</v>
      </c>
      <c r="F36" s="1"/>
      <c r="G36" s="1"/>
      <c r="H36" s="1"/>
      <c r="I36" s="1"/>
      <c r="J36" s="1"/>
    </row>
    <row r="37" spans="1:10" ht="15.75">
      <c r="A37" s="71">
        <f t="shared" si="2"/>
        <v>503</v>
      </c>
      <c r="B37" s="71" t="s">
        <v>388</v>
      </c>
      <c r="C37" s="72" t="s">
        <v>699</v>
      </c>
      <c r="D37" s="71">
        <v>200</v>
      </c>
      <c r="E37" s="71">
        <v>200</v>
      </c>
      <c r="F37" s="1"/>
      <c r="G37" s="1"/>
      <c r="H37" s="1"/>
      <c r="I37" s="1"/>
      <c r="J37" s="1"/>
    </row>
    <row r="38" spans="1:10" ht="15.75">
      <c r="A38" s="71">
        <f t="shared" si="2"/>
        <v>504</v>
      </c>
      <c r="B38" s="71" t="s">
        <v>389</v>
      </c>
      <c r="C38" s="72" t="s">
        <v>700</v>
      </c>
      <c r="D38" s="71">
        <v>150</v>
      </c>
      <c r="E38" s="71">
        <v>150</v>
      </c>
      <c r="F38" s="1"/>
      <c r="G38" s="1"/>
      <c r="H38" s="1"/>
      <c r="I38" s="1"/>
      <c r="J38" s="1"/>
    </row>
    <row r="39" spans="1:10" ht="15.75">
      <c r="A39" s="71">
        <f t="shared" si="2"/>
        <v>505</v>
      </c>
      <c r="B39" s="73" t="s">
        <v>390</v>
      </c>
      <c r="C39" s="7" t="s">
        <v>391</v>
      </c>
      <c r="D39" s="71">
        <v>1250</v>
      </c>
      <c r="E39" s="71">
        <v>1250</v>
      </c>
      <c r="F39" s="1"/>
      <c r="G39" s="1"/>
      <c r="H39" s="1"/>
      <c r="I39" s="1"/>
      <c r="J39" s="1"/>
    </row>
    <row r="40" spans="1:10" ht="15.75">
      <c r="A40" s="71">
        <f t="shared" si="2"/>
        <v>506</v>
      </c>
      <c r="B40" s="73" t="s">
        <v>390</v>
      </c>
      <c r="C40" s="7" t="s">
        <v>392</v>
      </c>
      <c r="D40" s="71">
        <v>1250</v>
      </c>
      <c r="E40" s="71">
        <v>1250</v>
      </c>
      <c r="F40" s="1"/>
      <c r="G40" s="1"/>
      <c r="H40" s="1"/>
      <c r="I40" s="1"/>
      <c r="J40" s="1"/>
    </row>
    <row r="41" spans="1:10" ht="15.75">
      <c r="A41" s="71">
        <f t="shared" si="2"/>
        <v>507</v>
      </c>
      <c r="B41" s="73" t="s">
        <v>390</v>
      </c>
      <c r="C41" s="7" t="s">
        <v>393</v>
      </c>
      <c r="D41" s="71">
        <v>1565</v>
      </c>
      <c r="E41" s="71">
        <v>1565</v>
      </c>
      <c r="F41" s="1"/>
      <c r="G41" s="1"/>
      <c r="H41" s="1"/>
      <c r="I41" s="1"/>
      <c r="J41" s="1"/>
    </row>
    <row r="42" spans="1:10" ht="15.75">
      <c r="A42" s="71">
        <f t="shared" si="2"/>
        <v>508</v>
      </c>
      <c r="B42" s="73" t="s">
        <v>390</v>
      </c>
      <c r="C42" s="7" t="s">
        <v>394</v>
      </c>
      <c r="D42" s="71">
        <v>1565</v>
      </c>
      <c r="E42" s="71">
        <v>1565</v>
      </c>
      <c r="F42" s="1"/>
      <c r="G42" s="1"/>
      <c r="H42" s="1"/>
      <c r="I42" s="1"/>
      <c r="J42" s="1"/>
    </row>
    <row r="43" spans="1:10" ht="25.5">
      <c r="A43" s="71">
        <f t="shared" si="2"/>
        <v>509</v>
      </c>
      <c r="B43" s="73" t="s">
        <v>395</v>
      </c>
      <c r="C43" s="7" t="s">
        <v>396</v>
      </c>
      <c r="D43" s="71">
        <v>3000</v>
      </c>
      <c r="E43" s="71">
        <v>3000</v>
      </c>
      <c r="F43" s="1"/>
      <c r="G43" s="1"/>
      <c r="H43" s="1"/>
      <c r="I43" s="1"/>
      <c r="J43" s="1"/>
    </row>
    <row r="44" spans="1:10" ht="15.75">
      <c r="A44" s="273" t="s">
        <v>397</v>
      </c>
      <c r="B44" s="273"/>
      <c r="C44" s="273"/>
      <c r="D44" s="273"/>
      <c r="E44" s="273"/>
      <c r="F44" s="1"/>
      <c r="G44" s="1"/>
      <c r="H44" s="1"/>
      <c r="I44" s="1"/>
      <c r="J44" s="1"/>
    </row>
    <row r="45" spans="1:10" ht="15.75">
      <c r="A45" s="71">
        <f>A43+1</f>
        <v>510</v>
      </c>
      <c r="B45" s="71" t="s">
        <v>398</v>
      </c>
      <c r="C45" s="9" t="s">
        <v>399</v>
      </c>
      <c r="D45" s="71">
        <v>770</v>
      </c>
      <c r="E45" s="71">
        <v>770</v>
      </c>
      <c r="F45" s="1"/>
      <c r="G45" s="1"/>
      <c r="H45" s="1"/>
      <c r="I45" s="1"/>
      <c r="J45" s="1"/>
    </row>
    <row r="46" spans="1:10" ht="15.75">
      <c r="A46" s="71">
        <f>A45+1</f>
        <v>511</v>
      </c>
      <c r="B46" s="71" t="s">
        <v>398</v>
      </c>
      <c r="C46" s="72" t="s">
        <v>400</v>
      </c>
      <c r="D46" s="71">
        <v>270</v>
      </c>
      <c r="E46" s="71">
        <v>270</v>
      </c>
      <c r="F46" s="1"/>
      <c r="G46" s="1"/>
      <c r="H46" s="1"/>
      <c r="I46" s="1"/>
      <c r="J46" s="1"/>
    </row>
    <row r="47" spans="1:10" ht="15.75">
      <c r="A47" s="71">
        <f t="shared" ref="A47:A56" si="3">A46+1</f>
        <v>512</v>
      </c>
      <c r="B47" s="71" t="s">
        <v>312</v>
      </c>
      <c r="C47" s="5" t="s">
        <v>401</v>
      </c>
      <c r="D47" s="71">
        <v>270</v>
      </c>
      <c r="E47" s="71">
        <v>270</v>
      </c>
      <c r="F47" s="1"/>
      <c r="G47" s="1"/>
      <c r="H47" s="1"/>
      <c r="I47" s="1"/>
      <c r="J47" s="1"/>
    </row>
    <row r="48" spans="1:10" ht="15.75">
      <c r="A48" s="71">
        <f t="shared" si="3"/>
        <v>513</v>
      </c>
      <c r="B48" s="71" t="s">
        <v>402</v>
      </c>
      <c r="C48" s="72" t="s">
        <v>701</v>
      </c>
      <c r="D48" s="71">
        <v>200</v>
      </c>
      <c r="E48" s="71">
        <v>175</v>
      </c>
      <c r="F48" s="1"/>
      <c r="G48" s="1"/>
      <c r="H48" s="1"/>
      <c r="I48" s="1"/>
      <c r="J48" s="1"/>
    </row>
    <row r="49" spans="1:10" ht="15.75">
      <c r="A49" s="71">
        <f t="shared" si="3"/>
        <v>514</v>
      </c>
      <c r="B49" s="71" t="s">
        <v>403</v>
      </c>
      <c r="C49" s="72" t="s">
        <v>702</v>
      </c>
      <c r="D49" s="71">
        <v>450</v>
      </c>
      <c r="E49" s="71">
        <v>450</v>
      </c>
      <c r="F49" s="1"/>
      <c r="G49" s="1"/>
      <c r="H49" s="1"/>
      <c r="I49" s="1"/>
      <c r="J49" s="1"/>
    </row>
    <row r="50" spans="1:10" ht="15.75">
      <c r="A50" s="71">
        <f t="shared" si="3"/>
        <v>515</v>
      </c>
      <c r="B50" s="71" t="s">
        <v>403</v>
      </c>
      <c r="C50" s="72" t="s">
        <v>703</v>
      </c>
      <c r="D50" s="71">
        <v>450</v>
      </c>
      <c r="E50" s="71">
        <v>405</v>
      </c>
      <c r="F50" s="1"/>
      <c r="G50" s="1"/>
      <c r="H50" s="1"/>
      <c r="I50" s="1"/>
      <c r="J50" s="1"/>
    </row>
    <row r="51" spans="1:10" ht="15.75">
      <c r="A51" s="71">
        <f t="shared" si="3"/>
        <v>516</v>
      </c>
      <c r="B51" s="71" t="s">
        <v>403</v>
      </c>
      <c r="C51" s="72" t="s">
        <v>404</v>
      </c>
      <c r="D51" s="71">
        <v>1100</v>
      </c>
      <c r="E51" s="71">
        <v>1100</v>
      </c>
      <c r="F51" s="1"/>
      <c r="G51" s="1"/>
      <c r="H51" s="1"/>
      <c r="I51" s="1"/>
      <c r="J51" s="1"/>
    </row>
    <row r="52" spans="1:10" ht="15.75">
      <c r="A52" s="71">
        <f t="shared" si="3"/>
        <v>517</v>
      </c>
      <c r="B52" s="73" t="s">
        <v>405</v>
      </c>
      <c r="C52" s="72" t="s">
        <v>406</v>
      </c>
      <c r="D52" s="71">
        <v>2500</v>
      </c>
      <c r="E52" s="71">
        <v>2500</v>
      </c>
      <c r="F52" s="1"/>
      <c r="G52" s="1"/>
      <c r="H52" s="1"/>
      <c r="I52" s="1"/>
      <c r="J52" s="1"/>
    </row>
    <row r="53" spans="1:10" ht="15.75">
      <c r="A53" s="71">
        <f t="shared" si="3"/>
        <v>518</v>
      </c>
      <c r="B53" s="71" t="s">
        <v>407</v>
      </c>
      <c r="C53" s="72" t="s">
        <v>704</v>
      </c>
      <c r="D53" s="71">
        <v>200</v>
      </c>
      <c r="E53" s="71">
        <v>175</v>
      </c>
      <c r="F53" s="1"/>
      <c r="G53" s="1"/>
      <c r="H53" s="1"/>
      <c r="I53" s="1"/>
      <c r="J53" s="1"/>
    </row>
    <row r="54" spans="1:10" ht="15.75">
      <c r="A54" s="71">
        <f t="shared" si="3"/>
        <v>519</v>
      </c>
      <c r="B54" s="73" t="s">
        <v>408</v>
      </c>
      <c r="C54" s="7" t="s">
        <v>1845</v>
      </c>
      <c r="D54" s="71">
        <v>1550</v>
      </c>
      <c r="E54" s="71">
        <v>1550</v>
      </c>
      <c r="F54" s="1"/>
      <c r="G54" s="1"/>
      <c r="H54" s="1"/>
      <c r="I54" s="1"/>
      <c r="J54" s="1"/>
    </row>
    <row r="55" spans="1:10" ht="15.75">
      <c r="A55" s="71">
        <f t="shared" si="3"/>
        <v>520</v>
      </c>
      <c r="B55" s="73" t="s">
        <v>409</v>
      </c>
      <c r="C55" s="7" t="s">
        <v>410</v>
      </c>
      <c r="D55" s="71">
        <v>6700</v>
      </c>
      <c r="E55" s="71">
        <v>6700</v>
      </c>
      <c r="F55" s="1"/>
      <c r="G55" s="1"/>
      <c r="H55" s="1"/>
      <c r="I55" s="1"/>
      <c r="J55" s="1"/>
    </row>
    <row r="56" spans="1:10" ht="25.5">
      <c r="A56" s="71">
        <f t="shared" si="3"/>
        <v>521</v>
      </c>
      <c r="B56" s="73" t="s">
        <v>411</v>
      </c>
      <c r="C56" s="7" t="s">
        <v>412</v>
      </c>
      <c r="D56" s="71">
        <v>250</v>
      </c>
      <c r="E56" s="71">
        <v>250</v>
      </c>
      <c r="F56" s="1"/>
      <c r="G56" s="1"/>
      <c r="H56" s="1"/>
      <c r="I56" s="1"/>
      <c r="J56" s="1"/>
    </row>
    <row r="57" spans="1:10" ht="15.75">
      <c r="A57" s="270" t="s">
        <v>413</v>
      </c>
      <c r="B57" s="270"/>
      <c r="C57" s="270"/>
      <c r="D57" s="270"/>
      <c r="E57" s="270"/>
      <c r="F57" s="1"/>
      <c r="G57" s="1"/>
      <c r="H57" s="1"/>
      <c r="I57" s="1"/>
      <c r="J57" s="1"/>
    </row>
    <row r="58" spans="1:10" ht="15.75">
      <c r="A58" s="71">
        <f>A56+1</f>
        <v>522</v>
      </c>
      <c r="B58" s="71" t="s">
        <v>414</v>
      </c>
      <c r="C58" s="72" t="s">
        <v>705</v>
      </c>
      <c r="D58" s="71">
        <v>200</v>
      </c>
      <c r="E58" s="71">
        <v>200</v>
      </c>
      <c r="F58" s="1"/>
      <c r="G58" s="1"/>
      <c r="H58" s="1"/>
      <c r="I58" s="1"/>
      <c r="J58" s="1"/>
    </row>
    <row r="59" spans="1:10" ht="15.75">
      <c r="A59" s="71">
        <f>A58+1</f>
        <v>523</v>
      </c>
      <c r="B59" s="8" t="s">
        <v>919</v>
      </c>
      <c r="C59" s="72" t="s">
        <v>706</v>
      </c>
      <c r="D59" s="71">
        <v>200</v>
      </c>
      <c r="E59" s="71">
        <v>200</v>
      </c>
      <c r="F59" s="1"/>
      <c r="G59" s="1"/>
      <c r="H59" s="1"/>
      <c r="I59" s="1"/>
      <c r="J59" s="1"/>
    </row>
    <row r="60" spans="1:10" ht="15.75">
      <c r="A60" s="71">
        <f t="shared" ref="A60:A62" si="4">A59+1</f>
        <v>524</v>
      </c>
      <c r="B60" s="71" t="s">
        <v>415</v>
      </c>
      <c r="C60" s="72" t="s">
        <v>707</v>
      </c>
      <c r="D60" s="71">
        <v>320</v>
      </c>
      <c r="E60" s="71">
        <v>320</v>
      </c>
      <c r="F60" s="1"/>
      <c r="G60" s="1"/>
      <c r="H60" s="1"/>
      <c r="I60" s="1"/>
      <c r="J60" s="1"/>
    </row>
    <row r="61" spans="1:10" ht="15.75">
      <c r="A61" s="71">
        <f t="shared" si="4"/>
        <v>525</v>
      </c>
      <c r="B61" s="73" t="s">
        <v>416</v>
      </c>
      <c r="C61" s="72" t="s">
        <v>417</v>
      </c>
      <c r="D61" s="71">
        <v>1800</v>
      </c>
      <c r="E61" s="71">
        <v>1800</v>
      </c>
      <c r="F61" s="1"/>
      <c r="G61" s="1"/>
      <c r="H61" s="1"/>
      <c r="I61" s="1"/>
      <c r="J61" s="1"/>
    </row>
    <row r="62" spans="1:10" ht="15.75">
      <c r="A62" s="71">
        <f t="shared" si="4"/>
        <v>526</v>
      </c>
      <c r="B62" s="71" t="s">
        <v>418</v>
      </c>
      <c r="C62" s="72" t="s">
        <v>708</v>
      </c>
      <c r="D62" s="71">
        <v>325</v>
      </c>
      <c r="E62" s="71">
        <v>325</v>
      </c>
      <c r="F62" s="1"/>
      <c r="G62" s="1"/>
      <c r="H62" s="1"/>
      <c r="I62" s="1"/>
      <c r="J62" s="1"/>
    </row>
    <row r="63" spans="1:10" ht="15.75">
      <c r="A63" s="270" t="s">
        <v>1488</v>
      </c>
      <c r="B63" s="270"/>
      <c r="C63" s="270"/>
      <c r="D63" s="270"/>
      <c r="E63" s="270"/>
      <c r="F63" s="1"/>
      <c r="G63" s="1"/>
      <c r="H63" s="1"/>
      <c r="I63" s="1"/>
      <c r="J63" s="1"/>
    </row>
    <row r="64" spans="1:10" ht="15.75">
      <c r="A64" s="71">
        <f>A62+1</f>
        <v>527</v>
      </c>
      <c r="B64" s="73" t="s">
        <v>419</v>
      </c>
      <c r="C64" s="72" t="s">
        <v>709</v>
      </c>
      <c r="D64" s="71">
        <v>195</v>
      </c>
      <c r="E64" s="71">
        <v>195</v>
      </c>
      <c r="F64" s="1"/>
      <c r="G64" s="1"/>
      <c r="H64" s="1"/>
      <c r="I64" s="1"/>
      <c r="J64" s="1"/>
    </row>
    <row r="65" spans="1:10" ht="15.75">
      <c r="A65" s="71">
        <f>A64+1</f>
        <v>528</v>
      </c>
      <c r="B65" s="73" t="s">
        <v>420</v>
      </c>
      <c r="C65" s="5" t="s">
        <v>421</v>
      </c>
      <c r="D65" s="71">
        <v>300</v>
      </c>
      <c r="E65" s="71">
        <v>300</v>
      </c>
      <c r="F65" s="1"/>
      <c r="G65" s="1"/>
      <c r="H65" s="1"/>
      <c r="I65" s="1"/>
      <c r="J65" s="1"/>
    </row>
    <row r="66" spans="1:10" ht="15.75">
      <c r="A66" s="71">
        <f t="shared" ref="A66:A77" si="5">A65+1</f>
        <v>529</v>
      </c>
      <c r="B66" s="71" t="s">
        <v>920</v>
      </c>
      <c r="C66" s="5" t="s">
        <v>422</v>
      </c>
      <c r="D66" s="71">
        <v>200</v>
      </c>
      <c r="E66" s="71">
        <v>200</v>
      </c>
      <c r="F66" s="1"/>
      <c r="G66" s="1"/>
      <c r="H66" s="1"/>
      <c r="I66" s="1"/>
      <c r="J66" s="1"/>
    </row>
    <row r="67" spans="1:10" ht="15.75">
      <c r="A67" s="71">
        <f t="shared" si="5"/>
        <v>530</v>
      </c>
      <c r="B67" s="71" t="s">
        <v>920</v>
      </c>
      <c r="C67" s="5" t="s">
        <v>423</v>
      </c>
      <c r="D67" s="71">
        <v>200</v>
      </c>
      <c r="E67" s="71">
        <v>200</v>
      </c>
      <c r="F67" s="1"/>
      <c r="G67" s="1"/>
      <c r="H67" s="1"/>
      <c r="I67" s="1"/>
      <c r="J67" s="1"/>
    </row>
    <row r="68" spans="1:10" ht="15.75">
      <c r="A68" s="71">
        <f t="shared" si="5"/>
        <v>531</v>
      </c>
      <c r="B68" s="71" t="s">
        <v>920</v>
      </c>
      <c r="C68" s="72" t="s">
        <v>424</v>
      </c>
      <c r="D68" s="71">
        <v>275</v>
      </c>
      <c r="E68" s="71">
        <v>275</v>
      </c>
      <c r="F68" s="1"/>
      <c r="G68" s="1"/>
      <c r="H68" s="1"/>
      <c r="I68" s="1"/>
      <c r="J68" s="1"/>
    </row>
    <row r="69" spans="1:10" ht="15.75">
      <c r="A69" s="71">
        <f t="shared" si="5"/>
        <v>532</v>
      </c>
      <c r="B69" s="71" t="s">
        <v>921</v>
      </c>
      <c r="C69" s="72" t="s">
        <v>425</v>
      </c>
      <c r="D69" s="71">
        <v>800</v>
      </c>
      <c r="E69" s="71">
        <v>800</v>
      </c>
      <c r="F69" s="1"/>
      <c r="G69" s="1"/>
      <c r="H69" s="1"/>
      <c r="I69" s="1"/>
      <c r="J69" s="1"/>
    </row>
    <row r="70" spans="1:10" ht="15.75">
      <c r="A70" s="71">
        <f t="shared" si="5"/>
        <v>533</v>
      </c>
      <c r="B70" s="71" t="s">
        <v>922</v>
      </c>
      <c r="C70" s="72" t="s">
        <v>710</v>
      </c>
      <c r="D70" s="71">
        <v>1400</v>
      </c>
      <c r="E70" s="71">
        <v>1400</v>
      </c>
      <c r="F70" s="1"/>
      <c r="G70" s="1"/>
      <c r="H70" s="1"/>
      <c r="I70" s="1"/>
      <c r="J70" s="1"/>
    </row>
    <row r="71" spans="1:10" ht="15.75">
      <c r="A71" s="71">
        <f t="shared" si="5"/>
        <v>534</v>
      </c>
      <c r="B71" s="71" t="s">
        <v>426</v>
      </c>
      <c r="C71" s="72" t="s">
        <v>711</v>
      </c>
      <c r="D71" s="71">
        <v>220</v>
      </c>
      <c r="E71" s="71">
        <v>220</v>
      </c>
      <c r="F71" s="1"/>
      <c r="G71" s="1"/>
      <c r="H71" s="1"/>
      <c r="I71" s="1"/>
      <c r="J71" s="1"/>
    </row>
    <row r="72" spans="1:10" ht="25.5">
      <c r="A72" s="71">
        <f t="shared" si="5"/>
        <v>535</v>
      </c>
      <c r="B72" s="71" t="s">
        <v>426</v>
      </c>
      <c r="C72" s="72" t="s">
        <v>712</v>
      </c>
      <c r="D72" s="71">
        <v>225</v>
      </c>
      <c r="E72" s="71">
        <v>225</v>
      </c>
      <c r="F72" s="1"/>
      <c r="G72" s="1"/>
      <c r="H72" s="1"/>
      <c r="I72" s="1"/>
      <c r="J72" s="1"/>
    </row>
    <row r="73" spans="1:10" ht="15.75">
      <c r="A73" s="71">
        <f t="shared" si="5"/>
        <v>536</v>
      </c>
      <c r="B73" s="71" t="s">
        <v>426</v>
      </c>
      <c r="C73" s="72" t="s">
        <v>713</v>
      </c>
      <c r="D73" s="71">
        <v>180</v>
      </c>
      <c r="E73" s="71">
        <v>180</v>
      </c>
      <c r="F73" s="1"/>
      <c r="G73" s="1"/>
      <c r="H73" s="1"/>
      <c r="I73" s="1"/>
      <c r="J73" s="1"/>
    </row>
    <row r="74" spans="1:10" ht="15.75">
      <c r="A74" s="71">
        <f t="shared" si="5"/>
        <v>537</v>
      </c>
      <c r="B74" s="71" t="s">
        <v>427</v>
      </c>
      <c r="C74" s="72" t="s">
        <v>714</v>
      </c>
      <c r="D74" s="71">
        <v>105</v>
      </c>
      <c r="E74" s="71">
        <v>105</v>
      </c>
      <c r="F74" s="1"/>
      <c r="G74" s="1"/>
      <c r="H74" s="1"/>
      <c r="I74" s="1"/>
      <c r="J74" s="1"/>
    </row>
    <row r="75" spans="1:10" ht="15.75">
      <c r="A75" s="71">
        <f t="shared" si="5"/>
        <v>538</v>
      </c>
      <c r="B75" s="71" t="s">
        <v>428</v>
      </c>
      <c r="C75" s="5" t="s">
        <v>429</v>
      </c>
      <c r="D75" s="71">
        <v>220</v>
      </c>
      <c r="E75" s="71">
        <v>220</v>
      </c>
      <c r="F75" s="1"/>
      <c r="G75" s="1"/>
      <c r="H75" s="1"/>
      <c r="I75" s="1"/>
      <c r="J75" s="1"/>
    </row>
    <row r="76" spans="1:10" ht="15.75">
      <c r="A76" s="71">
        <f t="shared" si="5"/>
        <v>539</v>
      </c>
      <c r="B76" s="73" t="s">
        <v>430</v>
      </c>
      <c r="C76" s="5" t="s">
        <v>431</v>
      </c>
      <c r="D76" s="71">
        <v>1600</v>
      </c>
      <c r="E76" s="71">
        <v>1600</v>
      </c>
      <c r="F76" s="1"/>
      <c r="G76" s="1"/>
      <c r="H76" s="1"/>
      <c r="I76" s="1"/>
      <c r="J76" s="1"/>
    </row>
    <row r="77" spans="1:10" ht="15.75">
      <c r="A77" s="71">
        <f t="shared" si="5"/>
        <v>540</v>
      </c>
      <c r="B77" s="71" t="s">
        <v>432</v>
      </c>
      <c r="C77" s="5" t="s">
        <v>433</v>
      </c>
      <c r="D77" s="71">
        <v>1600</v>
      </c>
      <c r="E77" s="71">
        <v>1600</v>
      </c>
      <c r="F77" s="1"/>
      <c r="G77" s="1"/>
      <c r="H77" s="1"/>
      <c r="I77" s="1"/>
      <c r="J77" s="1"/>
    </row>
    <row r="78" spans="1:10" ht="15.75">
      <c r="A78" s="270" t="s">
        <v>1489</v>
      </c>
      <c r="B78" s="270"/>
      <c r="C78" s="270"/>
      <c r="D78" s="270"/>
      <c r="E78" s="270"/>
      <c r="F78" s="1"/>
      <c r="G78" s="1"/>
      <c r="H78" s="1"/>
      <c r="I78" s="1"/>
      <c r="J78" s="1"/>
    </row>
    <row r="79" spans="1:10" ht="15.75">
      <c r="A79" s="71">
        <f>A77+1</f>
        <v>541</v>
      </c>
      <c r="B79" s="73" t="s">
        <v>434</v>
      </c>
      <c r="C79" s="72" t="s">
        <v>715</v>
      </c>
      <c r="D79" s="71">
        <v>455</v>
      </c>
      <c r="E79" s="71">
        <v>455</v>
      </c>
      <c r="F79" s="1"/>
      <c r="G79" s="1"/>
      <c r="H79" s="1"/>
      <c r="I79" s="1"/>
      <c r="J79" s="1"/>
    </row>
    <row r="80" spans="1:10" ht="15.75">
      <c r="A80" s="71">
        <f>A79+1</f>
        <v>542</v>
      </c>
      <c r="B80" s="71" t="s">
        <v>923</v>
      </c>
      <c r="C80" s="72" t="s">
        <v>716</v>
      </c>
      <c r="D80" s="71">
        <v>435</v>
      </c>
      <c r="E80" s="71">
        <v>435</v>
      </c>
      <c r="F80" s="1"/>
      <c r="G80" s="1"/>
      <c r="H80" s="1"/>
      <c r="I80" s="1"/>
      <c r="J80" s="1"/>
    </row>
    <row r="81" spans="1:10" ht="15.75">
      <c r="A81" s="71">
        <f t="shared" ref="A81:A86" si="6">A80+1</f>
        <v>543</v>
      </c>
      <c r="B81" s="73" t="s">
        <v>435</v>
      </c>
      <c r="C81" s="72" t="s">
        <v>436</v>
      </c>
      <c r="D81" s="71">
        <v>520</v>
      </c>
      <c r="E81" s="71">
        <v>520</v>
      </c>
      <c r="F81" s="1"/>
      <c r="G81" s="1"/>
      <c r="H81" s="1"/>
      <c r="I81" s="1"/>
      <c r="J81" s="1"/>
    </row>
    <row r="82" spans="1:10" ht="15.75">
      <c r="A82" s="71">
        <f t="shared" si="6"/>
        <v>544</v>
      </c>
      <c r="B82" s="73" t="s">
        <v>437</v>
      </c>
      <c r="C82" s="72" t="s">
        <v>438</v>
      </c>
      <c r="D82" s="71">
        <v>1020</v>
      </c>
      <c r="E82" s="71">
        <v>1020</v>
      </c>
      <c r="F82" s="1"/>
      <c r="G82" s="1"/>
      <c r="H82" s="1"/>
      <c r="I82" s="1"/>
      <c r="J82" s="1"/>
    </row>
    <row r="83" spans="1:10" ht="15.75">
      <c r="A83" s="71">
        <f t="shared" si="6"/>
        <v>545</v>
      </c>
      <c r="B83" s="73" t="s">
        <v>439</v>
      </c>
      <c r="C83" s="72" t="s">
        <v>440</v>
      </c>
      <c r="D83" s="71">
        <v>1150</v>
      </c>
      <c r="E83" s="71">
        <v>1150</v>
      </c>
      <c r="F83" s="1"/>
      <c r="G83" s="1"/>
      <c r="H83" s="1"/>
      <c r="I83" s="1"/>
      <c r="J83" s="1"/>
    </row>
    <row r="84" spans="1:10" ht="15.75">
      <c r="A84" s="71">
        <f t="shared" si="6"/>
        <v>546</v>
      </c>
      <c r="B84" s="71" t="s">
        <v>441</v>
      </c>
      <c r="C84" s="72" t="s">
        <v>442</v>
      </c>
      <c r="D84" s="71">
        <v>600</v>
      </c>
      <c r="E84" s="71">
        <v>600</v>
      </c>
      <c r="F84" s="1"/>
      <c r="G84" s="1"/>
      <c r="H84" s="1"/>
      <c r="I84" s="1"/>
      <c r="J84" s="1"/>
    </row>
    <row r="85" spans="1:10" ht="15.75">
      <c r="A85" s="71">
        <f t="shared" si="6"/>
        <v>547</v>
      </c>
      <c r="B85" s="71" t="s">
        <v>924</v>
      </c>
      <c r="C85" s="72" t="s">
        <v>443</v>
      </c>
      <c r="D85" s="71">
        <v>600</v>
      </c>
      <c r="E85" s="71">
        <v>600</v>
      </c>
      <c r="F85" s="1"/>
      <c r="G85" s="1"/>
      <c r="H85" s="1"/>
      <c r="I85" s="1"/>
      <c r="J85" s="1"/>
    </row>
    <row r="86" spans="1:10" ht="15.75">
      <c r="A86" s="71">
        <f t="shared" si="6"/>
        <v>548</v>
      </c>
      <c r="B86" s="73" t="s">
        <v>444</v>
      </c>
      <c r="C86" s="72" t="s">
        <v>445</v>
      </c>
      <c r="D86" s="71">
        <v>350</v>
      </c>
      <c r="E86" s="71">
        <v>350</v>
      </c>
      <c r="F86" s="1"/>
      <c r="G86" s="1"/>
      <c r="H86" s="1"/>
      <c r="I86" s="1"/>
      <c r="J86" s="1"/>
    </row>
    <row r="87" spans="1:10" ht="15.75">
      <c r="A87" s="274">
        <f>A86+1</f>
        <v>549</v>
      </c>
      <c r="B87" s="73" t="s">
        <v>444</v>
      </c>
      <c r="C87" s="268" t="s">
        <v>447</v>
      </c>
      <c r="D87" s="236">
        <v>700</v>
      </c>
      <c r="E87" s="236">
        <v>700</v>
      </c>
      <c r="F87" s="1"/>
      <c r="G87" s="1"/>
      <c r="H87" s="1"/>
      <c r="I87" s="1"/>
      <c r="J87" s="1"/>
    </row>
    <row r="88" spans="1:10" ht="15.75">
      <c r="A88" s="274"/>
      <c r="B88" s="71" t="s">
        <v>446</v>
      </c>
      <c r="C88" s="268"/>
      <c r="D88" s="236"/>
      <c r="E88" s="236"/>
      <c r="F88" s="1"/>
      <c r="G88" s="1"/>
      <c r="H88" s="1"/>
      <c r="I88" s="1"/>
      <c r="J88" s="1"/>
    </row>
    <row r="89" spans="1:10" ht="15.75">
      <c r="A89" s="71">
        <f>A87+1</f>
        <v>550</v>
      </c>
      <c r="B89" s="71" t="s">
        <v>448</v>
      </c>
      <c r="C89" s="72" t="s">
        <v>717</v>
      </c>
      <c r="D89" s="71">
        <v>700</v>
      </c>
      <c r="E89" s="71">
        <v>700</v>
      </c>
      <c r="F89" s="1"/>
      <c r="G89" s="1"/>
      <c r="H89" s="1"/>
      <c r="I89" s="1"/>
      <c r="J89" s="1"/>
    </row>
    <row r="90" spans="1:10" ht="15.75">
      <c r="A90" s="71">
        <f>A89+1</f>
        <v>551</v>
      </c>
      <c r="B90" s="73" t="s">
        <v>449</v>
      </c>
      <c r="C90" s="72" t="s">
        <v>450</v>
      </c>
      <c r="D90" s="71">
        <v>350</v>
      </c>
      <c r="E90" s="71">
        <v>350</v>
      </c>
      <c r="F90" s="1"/>
      <c r="G90" s="1"/>
      <c r="H90" s="1"/>
      <c r="I90" s="1"/>
      <c r="J90" s="1"/>
    </row>
    <row r="91" spans="1:10" ht="15.75">
      <c r="A91" s="71">
        <f t="shared" ref="A91:A121" si="7">A90+1</f>
        <v>552</v>
      </c>
      <c r="B91" s="73" t="s">
        <v>451</v>
      </c>
      <c r="C91" s="72" t="s">
        <v>452</v>
      </c>
      <c r="D91" s="71">
        <v>1150</v>
      </c>
      <c r="E91" s="71">
        <v>1150</v>
      </c>
      <c r="F91" s="1"/>
      <c r="G91" s="1"/>
      <c r="H91" s="1"/>
      <c r="I91" s="1"/>
      <c r="J91" s="1"/>
    </row>
    <row r="92" spans="1:10" ht="15.75">
      <c r="A92" s="71">
        <f t="shared" si="7"/>
        <v>553</v>
      </c>
      <c r="B92" s="71" t="s">
        <v>453</v>
      </c>
      <c r="C92" s="72" t="s">
        <v>718</v>
      </c>
      <c r="D92" s="71">
        <v>500</v>
      </c>
      <c r="E92" s="71">
        <v>500</v>
      </c>
      <c r="F92" s="1"/>
      <c r="G92" s="1"/>
      <c r="H92" s="1"/>
      <c r="I92" s="1"/>
      <c r="J92" s="1"/>
    </row>
    <row r="93" spans="1:10" ht="15.75">
      <c r="A93" s="71">
        <f t="shared" si="7"/>
        <v>554</v>
      </c>
      <c r="B93" s="71" t="s">
        <v>454</v>
      </c>
      <c r="C93" s="72" t="s">
        <v>719</v>
      </c>
      <c r="D93" s="71">
        <v>385</v>
      </c>
      <c r="E93" s="71">
        <v>385</v>
      </c>
      <c r="F93" s="1"/>
      <c r="G93" s="1"/>
      <c r="H93" s="1"/>
      <c r="I93" s="1"/>
      <c r="J93" s="1"/>
    </row>
    <row r="94" spans="1:10" ht="15.75">
      <c r="A94" s="71">
        <f t="shared" si="7"/>
        <v>555</v>
      </c>
      <c r="B94" s="71" t="s">
        <v>455</v>
      </c>
      <c r="C94" s="72" t="s">
        <v>720</v>
      </c>
      <c r="D94" s="71">
        <v>415</v>
      </c>
      <c r="E94" s="71">
        <v>415</v>
      </c>
      <c r="F94" s="1"/>
      <c r="G94" s="1"/>
      <c r="H94" s="1"/>
      <c r="I94" s="1"/>
      <c r="J94" s="1"/>
    </row>
    <row r="95" spans="1:10" ht="15.75">
      <c r="A95" s="71">
        <f t="shared" si="7"/>
        <v>556</v>
      </c>
      <c r="B95" s="73" t="s">
        <v>456</v>
      </c>
      <c r="C95" s="72" t="s">
        <v>457</v>
      </c>
      <c r="D95" s="71">
        <v>520</v>
      </c>
      <c r="E95" s="71">
        <v>520</v>
      </c>
      <c r="F95" s="1"/>
      <c r="G95" s="1"/>
      <c r="H95" s="1"/>
      <c r="I95" s="1"/>
      <c r="J95" s="1"/>
    </row>
    <row r="96" spans="1:10" ht="15.75">
      <c r="A96" s="71">
        <f t="shared" si="7"/>
        <v>557</v>
      </c>
      <c r="B96" s="73" t="s">
        <v>458</v>
      </c>
      <c r="C96" s="72" t="s">
        <v>721</v>
      </c>
      <c r="D96" s="71">
        <v>420</v>
      </c>
      <c r="E96" s="71">
        <v>420</v>
      </c>
      <c r="F96" s="1"/>
      <c r="G96" s="1"/>
      <c r="H96" s="1"/>
      <c r="I96" s="1"/>
      <c r="J96" s="1"/>
    </row>
    <row r="97" spans="1:10" ht="15.75">
      <c r="A97" s="71">
        <f t="shared" si="7"/>
        <v>558</v>
      </c>
      <c r="B97" s="73" t="s">
        <v>459</v>
      </c>
      <c r="C97" s="72" t="s">
        <v>722</v>
      </c>
      <c r="D97" s="71">
        <v>415</v>
      </c>
      <c r="E97" s="71">
        <v>415</v>
      </c>
      <c r="F97" s="1"/>
      <c r="G97" s="1"/>
      <c r="H97" s="1"/>
      <c r="I97" s="1"/>
      <c r="J97" s="1"/>
    </row>
    <row r="98" spans="1:10" ht="15.75">
      <c r="A98" s="71">
        <f t="shared" si="7"/>
        <v>559</v>
      </c>
      <c r="B98" s="73" t="s">
        <v>460</v>
      </c>
      <c r="C98" s="72" t="s">
        <v>461</v>
      </c>
      <c r="D98" s="71">
        <v>750</v>
      </c>
      <c r="E98" s="71">
        <v>750</v>
      </c>
      <c r="F98" s="1"/>
      <c r="G98" s="1"/>
      <c r="H98" s="1"/>
      <c r="I98" s="1"/>
      <c r="J98" s="1"/>
    </row>
    <row r="99" spans="1:10" ht="15.75">
      <c r="A99" s="71">
        <f t="shared" si="7"/>
        <v>560</v>
      </c>
      <c r="B99" s="71" t="s">
        <v>925</v>
      </c>
      <c r="C99" s="7" t="s">
        <v>462</v>
      </c>
      <c r="D99" s="71">
        <v>1400</v>
      </c>
      <c r="E99" s="71">
        <v>1400</v>
      </c>
      <c r="F99" s="1"/>
      <c r="G99" s="1"/>
      <c r="H99" s="1"/>
      <c r="I99" s="1"/>
      <c r="J99" s="1"/>
    </row>
    <row r="100" spans="1:10" ht="15.75">
      <c r="A100" s="71">
        <f t="shared" si="7"/>
        <v>561</v>
      </c>
      <c r="B100" s="71" t="s">
        <v>925</v>
      </c>
      <c r="C100" s="7" t="s">
        <v>463</v>
      </c>
      <c r="D100" s="71">
        <v>1350</v>
      </c>
      <c r="E100" s="71">
        <v>1350</v>
      </c>
      <c r="F100" s="1"/>
      <c r="G100" s="1"/>
      <c r="H100" s="1"/>
      <c r="I100" s="1"/>
      <c r="J100" s="1"/>
    </row>
    <row r="101" spans="1:10" ht="15.75">
      <c r="A101" s="71">
        <f t="shared" si="7"/>
        <v>562</v>
      </c>
      <c r="B101" s="71" t="s">
        <v>925</v>
      </c>
      <c r="C101" s="7" t="s">
        <v>464</v>
      </c>
      <c r="D101" s="71">
        <v>2200</v>
      </c>
      <c r="E101" s="71">
        <v>2200</v>
      </c>
      <c r="F101" s="1"/>
      <c r="G101" s="1"/>
      <c r="H101" s="1"/>
      <c r="I101" s="1"/>
      <c r="J101" s="1"/>
    </row>
    <row r="102" spans="1:10" ht="15.75">
      <c r="A102" s="71">
        <f t="shared" si="7"/>
        <v>563</v>
      </c>
      <c r="B102" s="73" t="s">
        <v>465</v>
      </c>
      <c r="C102" s="72" t="s">
        <v>723</v>
      </c>
      <c r="D102" s="71">
        <v>600</v>
      </c>
      <c r="E102" s="71">
        <v>600</v>
      </c>
      <c r="F102" s="1"/>
      <c r="G102" s="1"/>
      <c r="H102" s="1"/>
      <c r="I102" s="1"/>
      <c r="J102" s="1"/>
    </row>
    <row r="103" spans="1:10" ht="15.75">
      <c r="A103" s="71">
        <f t="shared" si="7"/>
        <v>564</v>
      </c>
      <c r="B103" s="71" t="s">
        <v>926</v>
      </c>
      <c r="C103" s="72" t="s">
        <v>466</v>
      </c>
      <c r="D103" s="71">
        <v>750</v>
      </c>
      <c r="E103" s="71">
        <v>750</v>
      </c>
      <c r="F103" s="1"/>
      <c r="G103" s="1"/>
      <c r="H103" s="1"/>
      <c r="I103" s="1"/>
      <c r="J103" s="1"/>
    </row>
    <row r="104" spans="1:10" ht="15.75">
      <c r="A104" s="71">
        <f t="shared" si="7"/>
        <v>565</v>
      </c>
      <c r="B104" s="71" t="s">
        <v>467</v>
      </c>
      <c r="C104" s="72" t="s">
        <v>724</v>
      </c>
      <c r="D104" s="71">
        <v>445</v>
      </c>
      <c r="E104" s="71">
        <v>445</v>
      </c>
      <c r="F104" s="1"/>
      <c r="G104" s="1"/>
      <c r="H104" s="1"/>
      <c r="I104" s="1"/>
      <c r="J104" s="1"/>
    </row>
    <row r="105" spans="1:10" ht="15.75">
      <c r="A105" s="71">
        <f t="shared" si="7"/>
        <v>566</v>
      </c>
      <c r="B105" s="73" t="s">
        <v>468</v>
      </c>
      <c r="C105" s="72" t="s">
        <v>469</v>
      </c>
      <c r="D105" s="71">
        <v>350</v>
      </c>
      <c r="E105" s="71">
        <v>350</v>
      </c>
      <c r="F105" s="1"/>
      <c r="G105" s="1"/>
      <c r="H105" s="1"/>
      <c r="I105" s="1"/>
      <c r="J105" s="1"/>
    </row>
    <row r="106" spans="1:10" ht="15.75">
      <c r="A106" s="71">
        <f t="shared" si="7"/>
        <v>567</v>
      </c>
      <c r="B106" s="71" t="s">
        <v>927</v>
      </c>
      <c r="C106" s="7" t="s">
        <v>470</v>
      </c>
      <c r="D106" s="71">
        <v>750</v>
      </c>
      <c r="E106" s="71">
        <v>750</v>
      </c>
      <c r="F106" s="1"/>
      <c r="G106" s="1"/>
      <c r="H106" s="1"/>
      <c r="I106" s="1"/>
      <c r="J106" s="1"/>
    </row>
    <row r="107" spans="1:10" ht="15.75">
      <c r="A107" s="71">
        <f t="shared" si="7"/>
        <v>568</v>
      </c>
      <c r="B107" s="71" t="s">
        <v>441</v>
      </c>
      <c r="C107" s="72" t="s">
        <v>471</v>
      </c>
      <c r="D107" s="71">
        <v>680</v>
      </c>
      <c r="E107" s="71">
        <v>680</v>
      </c>
      <c r="F107" s="1"/>
      <c r="G107" s="1"/>
      <c r="H107" s="1"/>
      <c r="I107" s="1"/>
      <c r="J107" s="1"/>
    </row>
    <row r="108" spans="1:10" ht="15.75">
      <c r="A108" s="71">
        <f t="shared" si="7"/>
        <v>569</v>
      </c>
      <c r="B108" s="73" t="s">
        <v>472</v>
      </c>
      <c r="C108" s="72" t="s">
        <v>473</v>
      </c>
      <c r="D108" s="71">
        <v>785</v>
      </c>
      <c r="E108" s="71">
        <v>785</v>
      </c>
      <c r="F108" s="1"/>
      <c r="G108" s="1"/>
      <c r="H108" s="1"/>
      <c r="I108" s="1"/>
      <c r="J108" s="1"/>
    </row>
    <row r="109" spans="1:10" ht="15.75">
      <c r="A109" s="71">
        <f t="shared" si="7"/>
        <v>570</v>
      </c>
      <c r="B109" s="73" t="s">
        <v>474</v>
      </c>
      <c r="C109" s="72" t="s">
        <v>475</v>
      </c>
      <c r="D109" s="71">
        <v>460</v>
      </c>
      <c r="E109" s="71">
        <v>460</v>
      </c>
      <c r="F109" s="1"/>
      <c r="G109" s="1"/>
      <c r="H109" s="1"/>
      <c r="I109" s="1"/>
      <c r="J109" s="1"/>
    </row>
    <row r="110" spans="1:10" ht="15.75">
      <c r="A110" s="71">
        <f t="shared" si="7"/>
        <v>571</v>
      </c>
      <c r="B110" s="73" t="s">
        <v>476</v>
      </c>
      <c r="C110" s="72" t="s">
        <v>477</v>
      </c>
      <c r="D110" s="71">
        <v>460</v>
      </c>
      <c r="E110" s="71">
        <v>460</v>
      </c>
      <c r="F110" s="1"/>
      <c r="G110" s="1"/>
      <c r="H110" s="1"/>
      <c r="I110" s="1"/>
      <c r="J110" s="1"/>
    </row>
    <row r="111" spans="1:10" ht="15.75">
      <c r="A111" s="71">
        <f t="shared" si="7"/>
        <v>572</v>
      </c>
      <c r="B111" s="73" t="s">
        <v>478</v>
      </c>
      <c r="C111" s="72" t="s">
        <v>479</v>
      </c>
      <c r="D111" s="71">
        <v>850</v>
      </c>
      <c r="E111" s="71">
        <v>850</v>
      </c>
      <c r="F111" s="1"/>
      <c r="G111" s="1"/>
      <c r="H111" s="1"/>
      <c r="I111" s="1"/>
      <c r="J111" s="1"/>
    </row>
    <row r="112" spans="1:10" ht="15.75">
      <c r="A112" s="71">
        <f t="shared" si="7"/>
        <v>573</v>
      </c>
      <c r="B112" s="71" t="s">
        <v>446</v>
      </c>
      <c r="C112" s="72" t="s">
        <v>725</v>
      </c>
      <c r="D112" s="71">
        <v>350</v>
      </c>
      <c r="E112" s="71">
        <v>350</v>
      </c>
      <c r="F112" s="1"/>
      <c r="G112" s="1"/>
      <c r="H112" s="1"/>
      <c r="I112" s="1"/>
      <c r="J112" s="1"/>
    </row>
    <row r="113" spans="1:10" ht="15.75">
      <c r="A113" s="71">
        <f t="shared" si="7"/>
        <v>574</v>
      </c>
      <c r="B113" s="71" t="s">
        <v>480</v>
      </c>
      <c r="C113" s="72" t="s">
        <v>726</v>
      </c>
      <c r="D113" s="71">
        <v>460</v>
      </c>
      <c r="E113" s="71">
        <v>460</v>
      </c>
      <c r="F113" s="1"/>
      <c r="G113" s="1"/>
      <c r="H113" s="1"/>
      <c r="I113" s="1"/>
      <c r="J113" s="1"/>
    </row>
    <row r="114" spans="1:10" ht="15.75">
      <c r="A114" s="71">
        <f t="shared" si="7"/>
        <v>575</v>
      </c>
      <c r="B114" s="71" t="s">
        <v>481</v>
      </c>
      <c r="C114" s="72" t="s">
        <v>727</v>
      </c>
      <c r="D114" s="71">
        <v>460</v>
      </c>
      <c r="E114" s="71">
        <v>460</v>
      </c>
      <c r="F114" s="1"/>
      <c r="G114" s="1"/>
      <c r="H114" s="1"/>
      <c r="I114" s="1"/>
      <c r="J114" s="1"/>
    </row>
    <row r="115" spans="1:10" ht="15.75">
      <c r="A115" s="71">
        <f t="shared" si="7"/>
        <v>576</v>
      </c>
      <c r="B115" s="73" t="s">
        <v>482</v>
      </c>
      <c r="C115" s="72" t="s">
        <v>483</v>
      </c>
      <c r="D115" s="71">
        <v>600</v>
      </c>
      <c r="E115" s="71">
        <v>600</v>
      </c>
      <c r="F115" s="1"/>
      <c r="G115" s="1"/>
      <c r="H115" s="1"/>
      <c r="I115" s="1"/>
      <c r="J115" s="1"/>
    </row>
    <row r="116" spans="1:10" ht="15.75">
      <c r="A116" s="71">
        <f t="shared" si="7"/>
        <v>577</v>
      </c>
      <c r="B116" s="71" t="s">
        <v>484</v>
      </c>
      <c r="C116" s="72" t="s">
        <v>728</v>
      </c>
      <c r="D116" s="71">
        <v>460</v>
      </c>
      <c r="E116" s="71">
        <v>460</v>
      </c>
      <c r="F116" s="1"/>
      <c r="G116" s="1"/>
      <c r="H116" s="1"/>
      <c r="I116" s="1"/>
      <c r="J116" s="1"/>
    </row>
    <row r="117" spans="1:10" ht="15.75">
      <c r="A117" s="71">
        <f t="shared" si="7"/>
        <v>578</v>
      </c>
      <c r="B117" s="71" t="s">
        <v>928</v>
      </c>
      <c r="C117" s="72" t="s">
        <v>485</v>
      </c>
      <c r="D117" s="71">
        <v>600</v>
      </c>
      <c r="E117" s="71">
        <v>600</v>
      </c>
      <c r="F117" s="1"/>
      <c r="G117" s="1"/>
      <c r="H117" s="1"/>
      <c r="I117" s="1"/>
      <c r="J117" s="1"/>
    </row>
    <row r="118" spans="1:10" ht="15.75">
      <c r="A118" s="71">
        <f t="shared" si="7"/>
        <v>579</v>
      </c>
      <c r="B118" s="71" t="s">
        <v>486</v>
      </c>
      <c r="C118" s="72" t="s">
        <v>729</v>
      </c>
      <c r="D118" s="71">
        <v>370</v>
      </c>
      <c r="E118" s="71">
        <v>370</v>
      </c>
      <c r="F118" s="1"/>
      <c r="G118" s="1"/>
      <c r="H118" s="1"/>
      <c r="I118" s="1"/>
      <c r="J118" s="1"/>
    </row>
    <row r="119" spans="1:10" ht="25.5">
      <c r="A119" s="71">
        <f t="shared" si="7"/>
        <v>580</v>
      </c>
      <c r="B119" s="71" t="s">
        <v>929</v>
      </c>
      <c r="C119" s="72" t="s">
        <v>487</v>
      </c>
      <c r="D119" s="71">
        <v>360</v>
      </c>
      <c r="E119" s="71">
        <v>360</v>
      </c>
      <c r="F119" s="1"/>
      <c r="G119" s="1"/>
      <c r="H119" s="1"/>
      <c r="I119" s="1"/>
      <c r="J119" s="1"/>
    </row>
    <row r="120" spans="1:10" ht="25.5">
      <c r="A120" s="71">
        <f t="shared" si="7"/>
        <v>581</v>
      </c>
      <c r="B120" s="71" t="s">
        <v>929</v>
      </c>
      <c r="C120" s="72" t="s">
        <v>488</v>
      </c>
      <c r="D120" s="71">
        <v>375</v>
      </c>
      <c r="E120" s="71">
        <v>375</v>
      </c>
      <c r="F120" s="1"/>
      <c r="G120" s="1"/>
      <c r="H120" s="1"/>
      <c r="I120" s="1"/>
      <c r="J120" s="1"/>
    </row>
    <row r="121" spans="1:10" ht="15.75">
      <c r="A121" s="71">
        <f t="shared" si="7"/>
        <v>582</v>
      </c>
      <c r="B121" s="73" t="s">
        <v>489</v>
      </c>
      <c r="C121" s="72" t="s">
        <v>730</v>
      </c>
      <c r="D121" s="71">
        <v>360</v>
      </c>
      <c r="E121" s="71">
        <v>360</v>
      </c>
      <c r="F121" s="1"/>
      <c r="G121" s="1"/>
      <c r="H121" s="1"/>
      <c r="I121" s="1"/>
      <c r="J121" s="1"/>
    </row>
    <row r="122" spans="1:10" ht="15.75">
      <c r="A122" s="270" t="s">
        <v>1490</v>
      </c>
      <c r="B122" s="270"/>
      <c r="C122" s="270"/>
      <c r="D122" s="270"/>
      <c r="E122" s="270"/>
      <c r="F122" s="1"/>
      <c r="G122" s="1"/>
      <c r="H122" s="1"/>
      <c r="I122" s="1"/>
      <c r="J122" s="1"/>
    </row>
    <row r="123" spans="1:10" ht="15.75">
      <c r="A123" s="71">
        <f>A121+1</f>
        <v>583</v>
      </c>
      <c r="B123" s="73" t="s">
        <v>490</v>
      </c>
      <c r="C123" s="72" t="s">
        <v>731</v>
      </c>
      <c r="D123" s="71">
        <v>455</v>
      </c>
      <c r="E123" s="71">
        <v>455</v>
      </c>
      <c r="F123" s="1"/>
      <c r="G123" s="1"/>
      <c r="H123" s="1"/>
      <c r="I123" s="1"/>
      <c r="J123" s="1"/>
    </row>
    <row r="124" spans="1:10" ht="15.75">
      <c r="A124" s="71">
        <f>A123+1</f>
        <v>584</v>
      </c>
      <c r="B124" s="71" t="s">
        <v>930</v>
      </c>
      <c r="C124" s="72" t="s">
        <v>491</v>
      </c>
      <c r="D124" s="71">
        <v>2650</v>
      </c>
      <c r="E124" s="71">
        <v>2650</v>
      </c>
      <c r="F124" s="1"/>
      <c r="G124" s="1"/>
      <c r="H124" s="1"/>
      <c r="I124" s="1"/>
      <c r="J124" s="1"/>
    </row>
    <row r="125" spans="1:10" ht="15.75">
      <c r="A125" s="71">
        <f t="shared" ref="A125:A134" si="8">A124+1</f>
        <v>585</v>
      </c>
      <c r="B125" s="71" t="s">
        <v>492</v>
      </c>
      <c r="C125" s="72" t="s">
        <v>732</v>
      </c>
      <c r="D125" s="71">
        <v>455</v>
      </c>
      <c r="E125" s="71">
        <v>455</v>
      </c>
      <c r="F125" s="1"/>
      <c r="G125" s="1"/>
      <c r="H125" s="1"/>
      <c r="I125" s="1"/>
      <c r="J125" s="1"/>
    </row>
    <row r="126" spans="1:10" ht="15.75">
      <c r="A126" s="71">
        <f t="shared" si="8"/>
        <v>586</v>
      </c>
      <c r="B126" s="73" t="s">
        <v>493</v>
      </c>
      <c r="C126" s="72" t="s">
        <v>733</v>
      </c>
      <c r="D126" s="71">
        <v>455</v>
      </c>
      <c r="E126" s="71">
        <v>455</v>
      </c>
      <c r="F126" s="1"/>
      <c r="G126" s="1"/>
      <c r="H126" s="1"/>
      <c r="I126" s="1"/>
      <c r="J126" s="1"/>
    </row>
    <row r="127" spans="1:10" ht="25.5">
      <c r="A127" s="71">
        <f t="shared" si="8"/>
        <v>587</v>
      </c>
      <c r="B127" s="73" t="s">
        <v>493</v>
      </c>
      <c r="C127" s="72" t="s">
        <v>734</v>
      </c>
      <c r="D127" s="71">
        <v>650</v>
      </c>
      <c r="E127" s="71">
        <v>650</v>
      </c>
      <c r="F127" s="1"/>
      <c r="G127" s="1"/>
      <c r="H127" s="1"/>
      <c r="I127" s="1"/>
      <c r="J127" s="1"/>
    </row>
    <row r="128" spans="1:10" ht="15.75">
      <c r="A128" s="71">
        <f t="shared" si="8"/>
        <v>588</v>
      </c>
      <c r="B128" s="73" t="s">
        <v>494</v>
      </c>
      <c r="C128" s="72" t="s">
        <v>735</v>
      </c>
      <c r="D128" s="71">
        <v>500</v>
      </c>
      <c r="E128" s="71">
        <v>500</v>
      </c>
      <c r="F128" s="1"/>
      <c r="G128" s="1"/>
      <c r="H128" s="1"/>
      <c r="I128" s="1"/>
      <c r="J128" s="1"/>
    </row>
    <row r="129" spans="1:10" ht="15.75">
      <c r="A129" s="71">
        <f t="shared" si="8"/>
        <v>589</v>
      </c>
      <c r="B129" s="71" t="s">
        <v>495</v>
      </c>
      <c r="C129" s="72" t="s">
        <v>736</v>
      </c>
      <c r="D129" s="71">
        <v>550</v>
      </c>
      <c r="E129" s="71">
        <v>550</v>
      </c>
      <c r="F129" s="1"/>
      <c r="G129" s="1"/>
      <c r="H129" s="1"/>
      <c r="I129" s="1"/>
      <c r="J129" s="1"/>
    </row>
    <row r="130" spans="1:10" ht="15.75">
      <c r="A130" s="71">
        <f t="shared" si="8"/>
        <v>590</v>
      </c>
      <c r="B130" s="71" t="s">
        <v>496</v>
      </c>
      <c r="C130" s="72" t="s">
        <v>737</v>
      </c>
      <c r="D130" s="71">
        <v>550</v>
      </c>
      <c r="E130" s="71">
        <v>550</v>
      </c>
      <c r="F130" s="1"/>
      <c r="G130" s="1"/>
      <c r="H130" s="1"/>
      <c r="I130" s="1"/>
      <c r="J130" s="1"/>
    </row>
    <row r="131" spans="1:10" ht="15.75">
      <c r="A131" s="71">
        <f t="shared" si="8"/>
        <v>591</v>
      </c>
      <c r="B131" s="71" t="s">
        <v>497</v>
      </c>
      <c r="C131" s="72" t="s">
        <v>738</v>
      </c>
      <c r="D131" s="71">
        <v>600</v>
      </c>
      <c r="E131" s="71">
        <v>600</v>
      </c>
      <c r="F131" s="1"/>
      <c r="G131" s="1"/>
      <c r="H131" s="1"/>
      <c r="I131" s="1"/>
      <c r="J131" s="1"/>
    </row>
    <row r="132" spans="1:10" ht="15.75">
      <c r="A132" s="71">
        <f t="shared" si="8"/>
        <v>592</v>
      </c>
      <c r="B132" s="71" t="s">
        <v>496</v>
      </c>
      <c r="C132" s="72" t="s">
        <v>739</v>
      </c>
      <c r="D132" s="71">
        <v>900</v>
      </c>
      <c r="E132" s="71">
        <v>900</v>
      </c>
      <c r="F132" s="1"/>
      <c r="G132" s="1"/>
      <c r="H132" s="1"/>
      <c r="I132" s="1"/>
      <c r="J132" s="1"/>
    </row>
    <row r="133" spans="1:10" ht="15.75">
      <c r="A133" s="71">
        <f t="shared" si="8"/>
        <v>593</v>
      </c>
      <c r="B133" s="71" t="s">
        <v>498</v>
      </c>
      <c r="C133" s="72" t="s">
        <v>740</v>
      </c>
      <c r="D133" s="71">
        <v>850</v>
      </c>
      <c r="E133" s="71">
        <v>850</v>
      </c>
      <c r="F133" s="1"/>
      <c r="G133" s="1"/>
      <c r="H133" s="1"/>
      <c r="I133" s="1"/>
      <c r="J133" s="1"/>
    </row>
    <row r="134" spans="1:10" ht="15.75">
      <c r="A134" s="71">
        <f t="shared" si="8"/>
        <v>594</v>
      </c>
      <c r="B134" s="71" t="s">
        <v>499</v>
      </c>
      <c r="C134" s="72" t="s">
        <v>741</v>
      </c>
      <c r="D134" s="71">
        <v>550</v>
      </c>
      <c r="E134" s="71">
        <v>550</v>
      </c>
      <c r="F134" s="1"/>
      <c r="G134" s="1"/>
      <c r="H134" s="1"/>
      <c r="I134" s="1"/>
      <c r="J134" s="1"/>
    </row>
    <row r="135" spans="1:10" ht="15.75">
      <c r="A135" s="236">
        <f>A134+1</f>
        <v>595</v>
      </c>
      <c r="B135" s="71" t="s">
        <v>498</v>
      </c>
      <c r="C135" s="268" t="s">
        <v>814</v>
      </c>
      <c r="D135" s="236">
        <v>1400</v>
      </c>
      <c r="E135" s="236">
        <v>1400</v>
      </c>
      <c r="F135" s="1"/>
      <c r="G135" s="1"/>
      <c r="H135" s="1"/>
      <c r="I135" s="1"/>
      <c r="J135" s="1"/>
    </row>
    <row r="136" spans="1:10" ht="15.75">
      <c r="A136" s="236"/>
      <c r="B136" s="71" t="s">
        <v>495</v>
      </c>
      <c r="C136" s="268"/>
      <c r="D136" s="236"/>
      <c r="E136" s="236"/>
      <c r="F136" s="1"/>
      <c r="G136" s="1"/>
      <c r="H136" s="1"/>
      <c r="I136" s="1"/>
      <c r="J136" s="1"/>
    </row>
    <row r="137" spans="1:10" ht="15.75">
      <c r="A137" s="71">
        <f>A135+1</f>
        <v>596</v>
      </c>
      <c r="B137" s="71" t="s">
        <v>496</v>
      </c>
      <c r="C137" s="72" t="s">
        <v>742</v>
      </c>
      <c r="D137" s="71">
        <v>850</v>
      </c>
      <c r="E137" s="71">
        <v>850</v>
      </c>
      <c r="F137" s="1"/>
      <c r="G137" s="1"/>
      <c r="H137" s="1"/>
      <c r="I137" s="1"/>
      <c r="J137" s="1"/>
    </row>
    <row r="138" spans="1:10" ht="15.75">
      <c r="A138" s="71">
        <f>A137+1</f>
        <v>597</v>
      </c>
      <c r="B138" s="71" t="s">
        <v>500</v>
      </c>
      <c r="C138" s="72" t="s">
        <v>743</v>
      </c>
      <c r="D138" s="71">
        <v>850</v>
      </c>
      <c r="E138" s="71">
        <v>850</v>
      </c>
      <c r="F138" s="1"/>
      <c r="G138" s="1"/>
      <c r="H138" s="1"/>
      <c r="I138" s="1"/>
      <c r="J138" s="1"/>
    </row>
    <row r="139" spans="1:10" ht="15.75">
      <c r="A139" s="71">
        <f>A138+1</f>
        <v>598</v>
      </c>
      <c r="B139" s="71" t="s">
        <v>931</v>
      </c>
      <c r="C139" s="72" t="s">
        <v>501</v>
      </c>
      <c r="D139" s="71">
        <v>1100</v>
      </c>
      <c r="E139" s="71">
        <v>1100</v>
      </c>
      <c r="F139" s="1"/>
      <c r="G139" s="1"/>
      <c r="H139" s="1"/>
      <c r="I139" s="1"/>
      <c r="J139" s="1"/>
    </row>
    <row r="140" spans="1:10" ht="15.75">
      <c r="A140" s="270" t="s">
        <v>1491</v>
      </c>
      <c r="B140" s="270"/>
      <c r="C140" s="270"/>
      <c r="D140" s="270"/>
      <c r="E140" s="270"/>
      <c r="F140" s="1"/>
      <c r="G140" s="1"/>
      <c r="H140" s="1"/>
      <c r="I140" s="1"/>
      <c r="J140" s="1"/>
    </row>
    <row r="141" spans="1:10" ht="15.75">
      <c r="A141" s="120">
        <f>A139+1</f>
        <v>599</v>
      </c>
      <c r="B141" s="122" t="s">
        <v>502</v>
      </c>
      <c r="C141" s="123" t="s">
        <v>744</v>
      </c>
      <c r="D141" s="120">
        <v>400</v>
      </c>
      <c r="E141" s="120">
        <v>400</v>
      </c>
      <c r="F141" s="1"/>
      <c r="G141" s="1"/>
      <c r="H141" s="1"/>
      <c r="I141" s="1"/>
      <c r="J141" s="1"/>
    </row>
    <row r="142" spans="1:10" ht="15.75">
      <c r="A142" s="120">
        <f>A141+1</f>
        <v>600</v>
      </c>
      <c r="B142" s="120" t="s">
        <v>503</v>
      </c>
      <c r="C142" s="123" t="s">
        <v>745</v>
      </c>
      <c r="D142" s="120">
        <v>1000</v>
      </c>
      <c r="E142" s="120">
        <v>1000</v>
      </c>
      <c r="F142" s="1"/>
      <c r="G142" s="1"/>
      <c r="H142" s="1"/>
      <c r="I142" s="1"/>
      <c r="J142" s="1"/>
    </row>
    <row r="143" spans="1:10" ht="15.75">
      <c r="A143" s="120">
        <f t="shared" ref="A143:A146" si="9">A142+1</f>
        <v>601</v>
      </c>
      <c r="B143" s="120" t="s">
        <v>503</v>
      </c>
      <c r="C143" s="123" t="s">
        <v>746</v>
      </c>
      <c r="D143" s="120">
        <v>1100</v>
      </c>
      <c r="E143" s="120">
        <v>1100</v>
      </c>
      <c r="F143" s="1"/>
      <c r="G143" s="1"/>
      <c r="H143" s="1"/>
      <c r="I143" s="1"/>
      <c r="J143" s="1"/>
    </row>
    <row r="144" spans="1:10" ht="15.75">
      <c r="A144" s="120">
        <f t="shared" si="9"/>
        <v>602</v>
      </c>
      <c r="B144" s="122" t="s">
        <v>1647</v>
      </c>
      <c r="C144" s="123" t="s">
        <v>1644</v>
      </c>
      <c r="D144" s="71">
        <v>1400</v>
      </c>
      <c r="E144" s="71">
        <v>1400</v>
      </c>
      <c r="F144" s="1"/>
      <c r="G144" s="1"/>
      <c r="H144" s="1"/>
      <c r="I144" s="1"/>
      <c r="J144" s="1"/>
    </row>
    <row r="145" spans="1:10" ht="15.75">
      <c r="A145" s="120">
        <f t="shared" si="9"/>
        <v>603</v>
      </c>
      <c r="B145" s="120" t="s">
        <v>1648</v>
      </c>
      <c r="C145" s="123" t="s">
        <v>1645</v>
      </c>
      <c r="D145" s="71">
        <v>750</v>
      </c>
      <c r="E145" s="71">
        <v>750</v>
      </c>
      <c r="F145" s="1"/>
      <c r="G145" s="1"/>
      <c r="H145" s="1"/>
      <c r="I145" s="1"/>
      <c r="J145" s="1"/>
    </row>
    <row r="146" spans="1:10" ht="15.75">
      <c r="A146" s="120">
        <f t="shared" si="9"/>
        <v>604</v>
      </c>
      <c r="B146" s="120" t="s">
        <v>1649</v>
      </c>
      <c r="C146" s="72" t="s">
        <v>1646</v>
      </c>
      <c r="D146" s="71">
        <v>350</v>
      </c>
      <c r="E146" s="71">
        <v>350</v>
      </c>
      <c r="F146" s="1"/>
      <c r="G146" s="1"/>
      <c r="H146" s="1"/>
      <c r="I146" s="1"/>
      <c r="J146" s="1"/>
    </row>
    <row r="147" spans="1:10" ht="15.75">
      <c r="A147" s="270" t="s">
        <v>1492</v>
      </c>
      <c r="B147" s="270"/>
      <c r="C147" s="270"/>
      <c r="D147" s="270"/>
      <c r="E147" s="270"/>
      <c r="F147" s="1"/>
      <c r="G147" s="1"/>
      <c r="H147" s="1"/>
      <c r="I147" s="1"/>
      <c r="J147" s="1"/>
    </row>
    <row r="148" spans="1:10" ht="15.75">
      <c r="A148" s="270" t="s">
        <v>1493</v>
      </c>
      <c r="B148" s="270"/>
      <c r="C148" s="270"/>
      <c r="D148" s="270"/>
      <c r="E148" s="270"/>
      <c r="F148" s="1"/>
      <c r="G148" s="1"/>
      <c r="H148" s="1"/>
      <c r="I148" s="1"/>
      <c r="J148" s="1"/>
    </row>
    <row r="149" spans="1:10" ht="15.75">
      <c r="A149" s="71">
        <f>A146+1</f>
        <v>605</v>
      </c>
      <c r="B149" s="71" t="s">
        <v>382</v>
      </c>
      <c r="C149" s="72" t="s">
        <v>747</v>
      </c>
      <c r="D149" s="71">
        <v>140</v>
      </c>
      <c r="E149" s="71">
        <v>140</v>
      </c>
      <c r="F149" s="1"/>
      <c r="G149" s="1"/>
      <c r="H149" s="1"/>
      <c r="I149" s="1"/>
      <c r="J149" s="1"/>
    </row>
    <row r="150" spans="1:10" ht="15.75">
      <c r="A150" s="71">
        <f>A149+1</f>
        <v>606</v>
      </c>
      <c r="B150" s="71" t="s">
        <v>504</v>
      </c>
      <c r="C150" s="72" t="s">
        <v>748</v>
      </c>
      <c r="D150" s="71">
        <v>180</v>
      </c>
      <c r="E150" s="71">
        <v>160</v>
      </c>
      <c r="F150" s="1"/>
      <c r="G150" s="1"/>
      <c r="H150" s="1"/>
      <c r="I150" s="1"/>
      <c r="J150" s="1"/>
    </row>
    <row r="151" spans="1:10" ht="15.75">
      <c r="A151" s="71">
        <f t="shared" ref="A151:A163" si="10">A150+1</f>
        <v>607</v>
      </c>
      <c r="B151" s="71" t="s">
        <v>504</v>
      </c>
      <c r="C151" s="72" t="s">
        <v>749</v>
      </c>
      <c r="D151" s="71">
        <v>180</v>
      </c>
      <c r="E151" s="71">
        <v>180</v>
      </c>
      <c r="F151" s="1"/>
      <c r="G151" s="1"/>
      <c r="H151" s="1"/>
      <c r="I151" s="1"/>
      <c r="J151" s="1"/>
    </row>
    <row r="152" spans="1:10" ht="15.75">
      <c r="A152" s="71">
        <f t="shared" si="10"/>
        <v>608</v>
      </c>
      <c r="B152" s="71" t="s">
        <v>932</v>
      </c>
      <c r="C152" s="72" t="s">
        <v>505</v>
      </c>
      <c r="D152" s="71">
        <v>400</v>
      </c>
      <c r="E152" s="71">
        <v>400</v>
      </c>
      <c r="F152" s="1"/>
      <c r="G152" s="1"/>
      <c r="H152" s="1"/>
      <c r="I152" s="1"/>
      <c r="J152" s="1"/>
    </row>
    <row r="153" spans="1:10" ht="15.75">
      <c r="A153" s="71">
        <f t="shared" si="10"/>
        <v>609</v>
      </c>
      <c r="B153" s="71" t="s">
        <v>506</v>
      </c>
      <c r="C153" s="72" t="s">
        <v>750</v>
      </c>
      <c r="D153" s="71">
        <v>150</v>
      </c>
      <c r="E153" s="71">
        <v>135</v>
      </c>
      <c r="F153" s="1"/>
      <c r="G153" s="1"/>
      <c r="H153" s="1"/>
      <c r="I153" s="1"/>
      <c r="J153" s="1"/>
    </row>
    <row r="154" spans="1:10" ht="15.75">
      <c r="A154" s="71">
        <f t="shared" si="10"/>
        <v>610</v>
      </c>
      <c r="B154" s="71" t="s">
        <v>507</v>
      </c>
      <c r="C154" s="72" t="s">
        <v>751</v>
      </c>
      <c r="D154" s="71">
        <v>400</v>
      </c>
      <c r="E154" s="71">
        <v>400</v>
      </c>
      <c r="F154" s="1"/>
      <c r="G154" s="1"/>
      <c r="H154" s="1"/>
      <c r="I154" s="1"/>
      <c r="J154" s="1"/>
    </row>
    <row r="155" spans="1:10" ht="15.75">
      <c r="A155" s="71">
        <f t="shared" si="10"/>
        <v>611</v>
      </c>
      <c r="B155" s="71" t="s">
        <v>507</v>
      </c>
      <c r="C155" s="72" t="s">
        <v>752</v>
      </c>
      <c r="D155" s="71">
        <v>450</v>
      </c>
      <c r="E155" s="71">
        <v>450</v>
      </c>
      <c r="F155" s="1"/>
      <c r="G155" s="1"/>
      <c r="H155" s="1"/>
      <c r="I155" s="1"/>
      <c r="J155" s="1"/>
    </row>
    <row r="156" spans="1:10" ht="25.5">
      <c r="A156" s="71">
        <f t="shared" si="10"/>
        <v>612</v>
      </c>
      <c r="B156" s="71" t="s">
        <v>933</v>
      </c>
      <c r="C156" s="72" t="s">
        <v>753</v>
      </c>
      <c r="D156" s="71">
        <v>420</v>
      </c>
      <c r="E156" s="71">
        <v>420</v>
      </c>
      <c r="F156" s="1"/>
      <c r="G156" s="1"/>
      <c r="H156" s="1"/>
      <c r="I156" s="1"/>
      <c r="J156" s="1"/>
    </row>
    <row r="157" spans="1:10" ht="15.75">
      <c r="A157" s="71">
        <f t="shared" si="10"/>
        <v>613</v>
      </c>
      <c r="B157" s="71" t="s">
        <v>934</v>
      </c>
      <c r="C157" s="72" t="s">
        <v>508</v>
      </c>
      <c r="D157" s="71">
        <v>1200</v>
      </c>
      <c r="E157" s="71">
        <v>1200</v>
      </c>
      <c r="F157" s="1"/>
      <c r="G157" s="1"/>
      <c r="H157" s="1"/>
      <c r="I157" s="1"/>
      <c r="J157" s="1"/>
    </row>
    <row r="158" spans="1:10" ht="15.75">
      <c r="A158" s="71">
        <f t="shared" si="10"/>
        <v>614</v>
      </c>
      <c r="B158" s="22" t="s">
        <v>509</v>
      </c>
      <c r="C158" s="72" t="s">
        <v>754</v>
      </c>
      <c r="D158" s="71">
        <v>200</v>
      </c>
      <c r="E158" s="71">
        <v>200</v>
      </c>
      <c r="F158" s="1"/>
      <c r="G158" s="1"/>
      <c r="H158" s="1"/>
      <c r="I158" s="1"/>
      <c r="J158" s="1"/>
    </row>
    <row r="159" spans="1:10" ht="15.75">
      <c r="A159" s="71">
        <f t="shared" si="10"/>
        <v>615</v>
      </c>
      <c r="B159" s="71" t="s">
        <v>510</v>
      </c>
      <c r="C159" s="72" t="s">
        <v>755</v>
      </c>
      <c r="D159" s="71">
        <v>190</v>
      </c>
      <c r="E159" s="71">
        <v>190</v>
      </c>
      <c r="F159" s="1"/>
      <c r="G159" s="1"/>
      <c r="H159" s="1"/>
      <c r="I159" s="1"/>
      <c r="J159" s="1"/>
    </row>
    <row r="160" spans="1:10" ht="15.75">
      <c r="A160" s="71">
        <f t="shared" si="10"/>
        <v>616</v>
      </c>
      <c r="B160" s="71" t="s">
        <v>511</v>
      </c>
      <c r="C160" s="72" t="s">
        <v>756</v>
      </c>
      <c r="D160" s="71">
        <v>190</v>
      </c>
      <c r="E160" s="71">
        <v>190</v>
      </c>
      <c r="F160" s="1"/>
      <c r="G160" s="1"/>
      <c r="H160" s="1"/>
      <c r="I160" s="1"/>
      <c r="J160" s="1"/>
    </row>
    <row r="161" spans="1:10" ht="15.75">
      <c r="A161" s="71">
        <f t="shared" si="10"/>
        <v>617</v>
      </c>
      <c r="B161" s="71" t="s">
        <v>512</v>
      </c>
      <c r="C161" s="72" t="s">
        <v>757</v>
      </c>
      <c r="D161" s="71">
        <v>190</v>
      </c>
      <c r="E161" s="71">
        <v>190</v>
      </c>
      <c r="F161" s="1"/>
      <c r="G161" s="1"/>
      <c r="H161" s="1"/>
      <c r="I161" s="1"/>
      <c r="J161" s="1"/>
    </row>
    <row r="162" spans="1:10" ht="15.75">
      <c r="A162" s="71">
        <f t="shared" si="10"/>
        <v>618</v>
      </c>
      <c r="B162" s="71" t="s">
        <v>935</v>
      </c>
      <c r="C162" s="72" t="s">
        <v>513</v>
      </c>
      <c r="D162" s="71">
        <v>300</v>
      </c>
      <c r="E162" s="71">
        <v>300</v>
      </c>
      <c r="F162" s="1"/>
      <c r="G162" s="1"/>
      <c r="H162" s="1"/>
      <c r="I162" s="1"/>
      <c r="J162" s="1"/>
    </row>
    <row r="163" spans="1:10" ht="15.75">
      <c r="A163" s="71">
        <f t="shared" si="10"/>
        <v>619</v>
      </c>
      <c r="B163" s="71" t="s">
        <v>936</v>
      </c>
      <c r="C163" s="72" t="s">
        <v>514</v>
      </c>
      <c r="D163" s="71">
        <v>625</v>
      </c>
      <c r="E163" s="71">
        <v>625</v>
      </c>
      <c r="F163" s="1"/>
      <c r="G163" s="1"/>
      <c r="H163" s="1"/>
      <c r="I163" s="1"/>
      <c r="J163" s="1"/>
    </row>
    <row r="164" spans="1:10" ht="15.75">
      <c r="A164" s="270" t="s">
        <v>1494</v>
      </c>
      <c r="B164" s="270"/>
      <c r="C164" s="270"/>
      <c r="D164" s="270"/>
      <c r="E164" s="270"/>
      <c r="F164" s="1"/>
      <c r="G164" s="1"/>
      <c r="H164" s="1"/>
      <c r="I164" s="1"/>
      <c r="J164" s="1"/>
    </row>
    <row r="165" spans="1:10" ht="15.75">
      <c r="A165" s="71">
        <f>A163+1</f>
        <v>620</v>
      </c>
      <c r="B165" s="71" t="s">
        <v>937</v>
      </c>
      <c r="C165" s="72" t="s">
        <v>758</v>
      </c>
      <c r="D165" s="71">
        <v>200</v>
      </c>
      <c r="E165" s="71">
        <v>200</v>
      </c>
      <c r="F165" s="1"/>
      <c r="G165" s="1"/>
      <c r="H165" s="1"/>
      <c r="I165" s="1"/>
      <c r="J165" s="1"/>
    </row>
    <row r="166" spans="1:10" ht="15.75">
      <c r="A166" s="71">
        <f>A165+1</f>
        <v>621</v>
      </c>
      <c r="B166" s="71" t="s">
        <v>938</v>
      </c>
      <c r="C166" s="72" t="s">
        <v>759</v>
      </c>
      <c r="D166" s="71">
        <v>200</v>
      </c>
      <c r="E166" s="71">
        <v>200</v>
      </c>
      <c r="F166" s="1"/>
      <c r="G166" s="1"/>
      <c r="H166" s="1"/>
      <c r="I166" s="1"/>
      <c r="J166" s="1"/>
    </row>
    <row r="167" spans="1:10" ht="15.75">
      <c r="A167" s="71">
        <f t="shared" ref="A167:A173" si="11">A166+1</f>
        <v>622</v>
      </c>
      <c r="B167" s="71" t="s">
        <v>939</v>
      </c>
      <c r="C167" s="72" t="s">
        <v>515</v>
      </c>
      <c r="D167" s="71">
        <v>200</v>
      </c>
      <c r="E167" s="71">
        <v>200</v>
      </c>
      <c r="F167" s="1"/>
      <c r="G167" s="1"/>
      <c r="H167" s="1"/>
      <c r="I167" s="1"/>
      <c r="J167" s="1"/>
    </row>
    <row r="168" spans="1:10" ht="15.75">
      <c r="A168" s="71">
        <f t="shared" si="11"/>
        <v>623</v>
      </c>
      <c r="B168" s="71" t="s">
        <v>940</v>
      </c>
      <c r="C168" s="72" t="s">
        <v>760</v>
      </c>
      <c r="D168" s="71">
        <v>200</v>
      </c>
      <c r="E168" s="71">
        <v>200</v>
      </c>
      <c r="F168" s="1"/>
      <c r="G168" s="1"/>
      <c r="H168" s="1"/>
      <c r="I168" s="1"/>
      <c r="J168" s="1"/>
    </row>
    <row r="169" spans="1:10" ht="15.75">
      <c r="A169" s="71">
        <f t="shared" si="11"/>
        <v>624</v>
      </c>
      <c r="B169" s="71" t="s">
        <v>516</v>
      </c>
      <c r="C169" s="5" t="s">
        <v>761</v>
      </c>
      <c r="D169" s="71">
        <v>170</v>
      </c>
      <c r="E169" s="71">
        <v>170</v>
      </c>
      <c r="F169" s="1"/>
      <c r="G169" s="1"/>
      <c r="H169" s="1"/>
      <c r="I169" s="1"/>
      <c r="J169" s="1"/>
    </row>
    <row r="170" spans="1:10" ht="15.75">
      <c r="A170" s="71">
        <f t="shared" si="11"/>
        <v>625</v>
      </c>
      <c r="B170" s="71" t="s">
        <v>941</v>
      </c>
      <c r="C170" s="72" t="s">
        <v>762</v>
      </c>
      <c r="D170" s="71">
        <v>220</v>
      </c>
      <c r="E170" s="71">
        <v>220</v>
      </c>
      <c r="F170" s="1"/>
      <c r="G170" s="1"/>
      <c r="H170" s="1"/>
      <c r="I170" s="1"/>
      <c r="J170" s="1"/>
    </row>
    <row r="171" spans="1:10" ht="15.75">
      <c r="A171" s="71">
        <f t="shared" si="11"/>
        <v>626</v>
      </c>
      <c r="B171" s="71" t="s">
        <v>517</v>
      </c>
      <c r="C171" s="5" t="s">
        <v>763</v>
      </c>
      <c r="D171" s="71">
        <v>200</v>
      </c>
      <c r="E171" s="71">
        <v>200</v>
      </c>
      <c r="F171" s="1"/>
      <c r="G171" s="1"/>
      <c r="H171" s="1"/>
      <c r="I171" s="1"/>
      <c r="J171" s="1"/>
    </row>
    <row r="172" spans="1:10" ht="15.75">
      <c r="A172" s="71">
        <f t="shared" si="11"/>
        <v>627</v>
      </c>
      <c r="B172" s="71" t="s">
        <v>942</v>
      </c>
      <c r="C172" s="5" t="s">
        <v>518</v>
      </c>
      <c r="D172" s="71">
        <v>300</v>
      </c>
      <c r="E172" s="71">
        <v>300</v>
      </c>
      <c r="F172" s="1"/>
      <c r="G172" s="1"/>
      <c r="H172" s="1"/>
      <c r="I172" s="1"/>
      <c r="J172" s="1"/>
    </row>
    <row r="173" spans="1:10" ht="15.75">
      <c r="A173" s="71">
        <f t="shared" si="11"/>
        <v>628</v>
      </c>
      <c r="B173" s="71" t="s">
        <v>519</v>
      </c>
      <c r="C173" s="5" t="s">
        <v>764</v>
      </c>
      <c r="D173" s="71">
        <v>170</v>
      </c>
      <c r="E173" s="71">
        <v>170</v>
      </c>
      <c r="F173" s="1"/>
      <c r="G173" s="1"/>
      <c r="H173" s="1"/>
      <c r="I173" s="1"/>
      <c r="J173" s="1"/>
    </row>
    <row r="174" spans="1:10" ht="15.75">
      <c r="A174" s="270" t="s">
        <v>1495</v>
      </c>
      <c r="B174" s="270"/>
      <c r="C174" s="270"/>
      <c r="D174" s="270"/>
      <c r="E174" s="270"/>
      <c r="F174" s="1"/>
      <c r="G174" s="1"/>
      <c r="H174" s="1"/>
      <c r="I174" s="1"/>
      <c r="J174" s="1"/>
    </row>
    <row r="175" spans="1:10" ht="15.75">
      <c r="A175" s="71">
        <f>A173+1</f>
        <v>629</v>
      </c>
      <c r="B175" s="71" t="s">
        <v>1047</v>
      </c>
      <c r="C175" s="5" t="s">
        <v>520</v>
      </c>
      <c r="D175" s="71">
        <v>510</v>
      </c>
      <c r="E175" s="71">
        <v>510</v>
      </c>
      <c r="F175" s="1"/>
      <c r="G175" s="1"/>
      <c r="H175" s="1"/>
      <c r="I175" s="1"/>
      <c r="J175" s="1"/>
    </row>
    <row r="176" spans="1:10" ht="15.75">
      <c r="A176" s="71">
        <f>A175+1</f>
        <v>630</v>
      </c>
      <c r="B176" s="71" t="s">
        <v>1048</v>
      </c>
      <c r="C176" s="5" t="s">
        <v>521</v>
      </c>
      <c r="D176" s="71">
        <v>430</v>
      </c>
      <c r="E176" s="71">
        <v>430</v>
      </c>
      <c r="F176" s="1"/>
      <c r="G176" s="1"/>
      <c r="H176" s="1"/>
      <c r="I176" s="1"/>
      <c r="J176" s="1"/>
    </row>
    <row r="177" spans="1:10" ht="15.75">
      <c r="A177" s="71">
        <f t="shared" ref="A177:A181" si="12">A176+1</f>
        <v>631</v>
      </c>
      <c r="B177" s="71" t="s">
        <v>522</v>
      </c>
      <c r="C177" s="5" t="s">
        <v>765</v>
      </c>
      <c r="D177" s="71">
        <v>190</v>
      </c>
      <c r="E177" s="71">
        <v>190</v>
      </c>
      <c r="F177" s="1"/>
      <c r="G177" s="1"/>
      <c r="H177" s="1"/>
      <c r="I177" s="1"/>
      <c r="J177" s="1"/>
    </row>
    <row r="178" spans="1:10" ht="15.75">
      <c r="A178" s="71">
        <f t="shared" si="12"/>
        <v>632</v>
      </c>
      <c r="B178" s="71" t="s">
        <v>943</v>
      </c>
      <c r="C178" s="5" t="s">
        <v>766</v>
      </c>
      <c r="D178" s="71">
        <v>200</v>
      </c>
      <c r="E178" s="71">
        <v>200</v>
      </c>
      <c r="F178" s="1"/>
      <c r="G178" s="1"/>
      <c r="H178" s="1"/>
      <c r="I178" s="1"/>
      <c r="J178" s="1"/>
    </row>
    <row r="179" spans="1:10" ht="15.75">
      <c r="A179" s="71">
        <f t="shared" si="12"/>
        <v>633</v>
      </c>
      <c r="B179" s="71" t="s">
        <v>522</v>
      </c>
      <c r="C179" s="5" t="s">
        <v>767</v>
      </c>
      <c r="D179" s="71">
        <v>220</v>
      </c>
      <c r="E179" s="71">
        <v>220</v>
      </c>
      <c r="F179" s="1"/>
      <c r="G179" s="1"/>
      <c r="H179" s="1"/>
      <c r="I179" s="1"/>
      <c r="J179" s="1"/>
    </row>
    <row r="180" spans="1:10" ht="15.75">
      <c r="A180" s="71">
        <f t="shared" si="12"/>
        <v>634</v>
      </c>
      <c r="B180" s="71" t="s">
        <v>522</v>
      </c>
      <c r="C180" s="5" t="s">
        <v>768</v>
      </c>
      <c r="D180" s="71">
        <v>220</v>
      </c>
      <c r="E180" s="71">
        <v>220</v>
      </c>
      <c r="F180" s="1"/>
      <c r="G180" s="1"/>
      <c r="H180" s="1"/>
      <c r="I180" s="1"/>
      <c r="J180" s="1"/>
    </row>
    <row r="181" spans="1:10" ht="15.75">
      <c r="A181" s="71">
        <f t="shared" si="12"/>
        <v>635</v>
      </c>
      <c r="B181" s="71" t="s">
        <v>522</v>
      </c>
      <c r="C181" s="5" t="s">
        <v>523</v>
      </c>
      <c r="D181" s="71">
        <v>520</v>
      </c>
      <c r="E181" s="71">
        <v>520</v>
      </c>
      <c r="F181" s="1"/>
      <c r="G181" s="1"/>
      <c r="H181" s="1"/>
      <c r="I181" s="1"/>
      <c r="J181" s="1"/>
    </row>
    <row r="182" spans="1:10" ht="15.75">
      <c r="A182" s="270" t="s">
        <v>1496</v>
      </c>
      <c r="B182" s="270"/>
      <c r="C182" s="270"/>
      <c r="D182" s="270"/>
      <c r="E182" s="270"/>
      <c r="F182" s="1"/>
      <c r="G182" s="1"/>
      <c r="H182" s="1"/>
      <c r="I182" s="1"/>
      <c r="J182" s="1"/>
    </row>
    <row r="183" spans="1:10" ht="15.75">
      <c r="A183" s="71">
        <f>A181+1</f>
        <v>636</v>
      </c>
      <c r="B183" s="71" t="s">
        <v>944</v>
      </c>
      <c r="C183" s="5" t="s">
        <v>524</v>
      </c>
      <c r="D183" s="71">
        <v>350</v>
      </c>
      <c r="E183" s="71">
        <v>350</v>
      </c>
      <c r="F183" s="1"/>
      <c r="G183" s="1"/>
      <c r="H183" s="1"/>
      <c r="I183" s="1"/>
      <c r="J183" s="1"/>
    </row>
    <row r="184" spans="1:10" ht="15.75">
      <c r="A184" s="71">
        <f>A183+1</f>
        <v>637</v>
      </c>
      <c r="B184" s="71" t="s">
        <v>945</v>
      </c>
      <c r="C184" s="5" t="s">
        <v>525</v>
      </c>
      <c r="D184" s="71">
        <v>900</v>
      </c>
      <c r="E184" s="71">
        <v>950</v>
      </c>
      <c r="F184" s="1"/>
      <c r="G184" s="1"/>
      <c r="H184" s="1"/>
      <c r="I184" s="1"/>
      <c r="J184" s="1"/>
    </row>
    <row r="185" spans="1:10" ht="15.75">
      <c r="A185" s="71">
        <f t="shared" ref="A185:A197" si="13">A184+1</f>
        <v>638</v>
      </c>
      <c r="B185" s="71" t="s">
        <v>526</v>
      </c>
      <c r="C185" s="5" t="s">
        <v>769</v>
      </c>
      <c r="D185" s="71">
        <v>350</v>
      </c>
      <c r="E185" s="71">
        <v>350</v>
      </c>
      <c r="F185" s="1"/>
      <c r="G185" s="1"/>
      <c r="H185" s="1"/>
      <c r="I185" s="1"/>
      <c r="J185" s="1"/>
    </row>
    <row r="186" spans="1:10" ht="15.75">
      <c r="A186" s="120">
        <f t="shared" si="13"/>
        <v>639</v>
      </c>
      <c r="B186" s="71" t="s">
        <v>946</v>
      </c>
      <c r="C186" s="5" t="s">
        <v>527</v>
      </c>
      <c r="D186" s="71">
        <v>750</v>
      </c>
      <c r="E186" s="71">
        <v>750</v>
      </c>
      <c r="F186" s="1"/>
      <c r="G186" s="1"/>
      <c r="H186" s="1"/>
      <c r="I186" s="1"/>
      <c r="J186" s="1"/>
    </row>
    <row r="187" spans="1:10" ht="15.75">
      <c r="A187" s="120">
        <f t="shared" si="13"/>
        <v>640</v>
      </c>
      <c r="B187" s="71" t="s">
        <v>528</v>
      </c>
      <c r="C187" s="5" t="s">
        <v>770</v>
      </c>
      <c r="D187" s="71">
        <v>340</v>
      </c>
      <c r="E187" s="71">
        <v>340</v>
      </c>
      <c r="F187" s="1"/>
      <c r="G187" s="1"/>
      <c r="H187" s="1"/>
      <c r="I187" s="1"/>
      <c r="J187" s="1"/>
    </row>
    <row r="188" spans="1:10" ht="25.5">
      <c r="A188" s="120">
        <f t="shared" si="13"/>
        <v>641</v>
      </c>
      <c r="B188" s="71" t="s">
        <v>947</v>
      </c>
      <c r="C188" s="72" t="s">
        <v>529</v>
      </c>
      <c r="D188" s="71">
        <v>350</v>
      </c>
      <c r="E188" s="71">
        <v>350</v>
      </c>
      <c r="F188" s="1"/>
      <c r="G188" s="1"/>
      <c r="H188" s="1"/>
      <c r="I188" s="1"/>
      <c r="J188" s="1"/>
    </row>
    <row r="189" spans="1:10" ht="15.75">
      <c r="A189" s="120">
        <f t="shared" si="13"/>
        <v>642</v>
      </c>
      <c r="B189" s="120" t="s">
        <v>1652</v>
      </c>
      <c r="C189" s="123" t="s">
        <v>1651</v>
      </c>
      <c r="D189" s="120">
        <v>350</v>
      </c>
      <c r="E189" s="120">
        <v>350</v>
      </c>
      <c r="F189" s="1"/>
      <c r="G189" s="1"/>
      <c r="H189" s="1"/>
      <c r="I189" s="1"/>
      <c r="J189" s="1"/>
    </row>
    <row r="190" spans="1:10" ht="15.75">
      <c r="A190" s="120">
        <f t="shared" si="13"/>
        <v>643</v>
      </c>
      <c r="B190" s="120" t="s">
        <v>1652</v>
      </c>
      <c r="C190" s="123" t="s">
        <v>1650</v>
      </c>
      <c r="D190" s="120">
        <v>1300</v>
      </c>
      <c r="E190" s="120">
        <v>1300</v>
      </c>
      <c r="F190" s="1"/>
      <c r="G190" s="1"/>
      <c r="H190" s="1"/>
      <c r="I190" s="1"/>
      <c r="J190" s="1"/>
    </row>
    <row r="191" spans="1:10" ht="15.75">
      <c r="A191" s="120">
        <f t="shared" si="13"/>
        <v>644</v>
      </c>
      <c r="B191" s="71" t="s">
        <v>530</v>
      </c>
      <c r="C191" s="72" t="s">
        <v>771</v>
      </c>
      <c r="D191" s="71">
        <v>300</v>
      </c>
      <c r="E191" s="71">
        <v>300</v>
      </c>
      <c r="F191" s="1"/>
      <c r="G191" s="1"/>
      <c r="H191" s="1"/>
      <c r="I191" s="1"/>
      <c r="J191" s="1"/>
    </row>
    <row r="192" spans="1:10" ht="15.75">
      <c r="A192" s="120">
        <f t="shared" si="13"/>
        <v>645</v>
      </c>
      <c r="B192" s="71" t="s">
        <v>948</v>
      </c>
      <c r="C192" s="5" t="s">
        <v>531</v>
      </c>
      <c r="D192" s="71">
        <v>650</v>
      </c>
      <c r="E192" s="71">
        <v>650</v>
      </c>
      <c r="F192" s="1"/>
      <c r="G192" s="1"/>
      <c r="H192" s="1"/>
      <c r="I192" s="1"/>
      <c r="J192" s="1"/>
    </row>
    <row r="193" spans="1:10" ht="15.75">
      <c r="A193" s="71">
        <f t="shared" si="13"/>
        <v>646</v>
      </c>
      <c r="B193" s="71" t="s">
        <v>949</v>
      </c>
      <c r="C193" s="5" t="s">
        <v>772</v>
      </c>
      <c r="D193" s="71">
        <v>450</v>
      </c>
      <c r="E193" s="71">
        <v>450</v>
      </c>
      <c r="F193" s="1"/>
      <c r="G193" s="1"/>
      <c r="H193" s="1"/>
      <c r="I193" s="1"/>
      <c r="J193" s="1"/>
    </row>
    <row r="194" spans="1:10" ht="15.75">
      <c r="A194" s="71">
        <f t="shared" si="13"/>
        <v>647</v>
      </c>
      <c r="B194" s="71" t="s">
        <v>950</v>
      </c>
      <c r="C194" s="5" t="s">
        <v>532</v>
      </c>
      <c r="D194" s="71">
        <v>550</v>
      </c>
      <c r="E194" s="71">
        <v>550</v>
      </c>
      <c r="F194" s="1"/>
      <c r="G194" s="1"/>
      <c r="H194" s="1"/>
      <c r="I194" s="1"/>
      <c r="J194" s="1"/>
    </row>
    <row r="195" spans="1:10" ht="15.75">
      <c r="A195" s="71">
        <f t="shared" si="13"/>
        <v>648</v>
      </c>
      <c r="B195" s="71" t="s">
        <v>951</v>
      </c>
      <c r="C195" s="5" t="s">
        <v>1766</v>
      </c>
      <c r="D195" s="71">
        <v>1500</v>
      </c>
      <c r="E195" s="71">
        <v>1500</v>
      </c>
      <c r="F195" s="1"/>
      <c r="G195" s="1"/>
      <c r="H195" s="1"/>
      <c r="I195" s="1"/>
      <c r="J195" s="1"/>
    </row>
    <row r="196" spans="1:10" ht="25.5">
      <c r="A196" s="169">
        <f t="shared" si="13"/>
        <v>649</v>
      </c>
      <c r="B196" s="169" t="s">
        <v>951</v>
      </c>
      <c r="C196" s="5" t="s">
        <v>1767</v>
      </c>
      <c r="D196" s="169">
        <v>1800</v>
      </c>
      <c r="E196" s="169">
        <v>1800</v>
      </c>
      <c r="F196" s="1"/>
      <c r="G196" s="1"/>
      <c r="H196" s="1"/>
      <c r="I196" s="1"/>
      <c r="J196" s="1"/>
    </row>
    <row r="197" spans="1:10" ht="15.75">
      <c r="A197" s="169">
        <f t="shared" si="13"/>
        <v>650</v>
      </c>
      <c r="B197" s="71" t="s">
        <v>952</v>
      </c>
      <c r="C197" s="5" t="s">
        <v>533</v>
      </c>
      <c r="D197" s="71">
        <v>950</v>
      </c>
      <c r="E197" s="71">
        <v>950</v>
      </c>
      <c r="F197" s="1"/>
      <c r="G197" s="1"/>
      <c r="H197" s="1"/>
      <c r="I197" s="1"/>
      <c r="J197" s="1"/>
    </row>
    <row r="198" spans="1:10" ht="15.75">
      <c r="A198" s="270" t="s">
        <v>1497</v>
      </c>
      <c r="B198" s="270"/>
      <c r="C198" s="270"/>
      <c r="D198" s="270"/>
      <c r="E198" s="270"/>
      <c r="F198" s="1"/>
      <c r="G198" s="1"/>
      <c r="H198" s="1"/>
      <c r="I198" s="1"/>
      <c r="J198" s="1"/>
    </row>
    <row r="199" spans="1:10" ht="15.75">
      <c r="A199" s="71">
        <f>A197+1</f>
        <v>651</v>
      </c>
      <c r="B199" s="71" t="s">
        <v>526</v>
      </c>
      <c r="C199" s="5" t="s">
        <v>773</v>
      </c>
      <c r="D199" s="71">
        <v>200</v>
      </c>
      <c r="E199" s="71">
        <v>200</v>
      </c>
      <c r="F199" s="1"/>
      <c r="G199" s="1"/>
      <c r="H199" s="1"/>
      <c r="I199" s="1"/>
      <c r="J199" s="1"/>
    </row>
    <row r="200" spans="1:10" ht="15.75">
      <c r="A200" s="71">
        <f>A199+2</f>
        <v>653</v>
      </c>
      <c r="B200" s="71" t="s">
        <v>534</v>
      </c>
      <c r="C200" s="5" t="s">
        <v>774</v>
      </c>
      <c r="D200" s="71">
        <v>200</v>
      </c>
      <c r="E200" s="71">
        <v>200</v>
      </c>
      <c r="F200" s="1"/>
      <c r="G200" s="1"/>
      <c r="H200" s="1"/>
      <c r="I200" s="1"/>
      <c r="J200" s="1"/>
    </row>
    <row r="201" spans="1:10" ht="15.75">
      <c r="A201" s="71">
        <f t="shared" ref="A201:A209" si="14">A200+2</f>
        <v>655</v>
      </c>
      <c r="B201" s="71" t="s">
        <v>535</v>
      </c>
      <c r="C201" s="5" t="s">
        <v>775</v>
      </c>
      <c r="D201" s="71">
        <v>195</v>
      </c>
      <c r="E201" s="71">
        <v>195</v>
      </c>
      <c r="F201" s="1"/>
      <c r="G201" s="1"/>
      <c r="H201" s="1"/>
      <c r="I201" s="1"/>
      <c r="J201" s="1"/>
    </row>
    <row r="202" spans="1:10" ht="15.75">
      <c r="A202" s="71">
        <f t="shared" si="14"/>
        <v>657</v>
      </c>
      <c r="B202" s="71" t="s">
        <v>536</v>
      </c>
      <c r="C202" s="5" t="s">
        <v>776</v>
      </c>
      <c r="D202" s="71">
        <v>350</v>
      </c>
      <c r="E202" s="71">
        <v>350</v>
      </c>
      <c r="F202" s="1"/>
      <c r="G202" s="1"/>
      <c r="H202" s="1"/>
      <c r="I202" s="1"/>
      <c r="J202" s="1"/>
    </row>
    <row r="203" spans="1:10" ht="15.75">
      <c r="A203" s="71">
        <f t="shared" si="14"/>
        <v>659</v>
      </c>
      <c r="B203" s="71" t="s">
        <v>953</v>
      </c>
      <c r="C203" s="5" t="s">
        <v>777</v>
      </c>
      <c r="D203" s="71">
        <v>200</v>
      </c>
      <c r="E203" s="71">
        <v>200</v>
      </c>
      <c r="F203" s="1"/>
      <c r="G203" s="1"/>
      <c r="H203" s="1"/>
      <c r="I203" s="1"/>
      <c r="J203" s="1"/>
    </row>
    <row r="204" spans="1:10" ht="15.75">
      <c r="A204" s="71">
        <f t="shared" si="14"/>
        <v>661</v>
      </c>
      <c r="B204" s="71" t="s">
        <v>954</v>
      </c>
      <c r="C204" s="5" t="s">
        <v>778</v>
      </c>
      <c r="D204" s="71">
        <v>250</v>
      </c>
      <c r="E204" s="71">
        <v>250</v>
      </c>
      <c r="F204" s="1"/>
      <c r="G204" s="1"/>
      <c r="H204" s="1"/>
      <c r="I204" s="1"/>
      <c r="J204" s="1"/>
    </row>
    <row r="205" spans="1:10" ht="15.75">
      <c r="A205" s="71">
        <f t="shared" si="14"/>
        <v>663</v>
      </c>
      <c r="B205" s="71" t="s">
        <v>537</v>
      </c>
      <c r="C205" s="5" t="s">
        <v>779</v>
      </c>
      <c r="D205" s="71">
        <v>200</v>
      </c>
      <c r="E205" s="71">
        <v>200</v>
      </c>
      <c r="F205" s="1"/>
      <c r="G205" s="1"/>
      <c r="H205" s="1"/>
      <c r="I205" s="1"/>
      <c r="J205" s="1"/>
    </row>
    <row r="206" spans="1:10" ht="15.75">
      <c r="A206" s="71">
        <f t="shared" si="14"/>
        <v>665</v>
      </c>
      <c r="B206" s="71" t="s">
        <v>955</v>
      </c>
      <c r="C206" s="5" t="s">
        <v>780</v>
      </c>
      <c r="D206" s="71">
        <v>200</v>
      </c>
      <c r="E206" s="71">
        <v>200</v>
      </c>
      <c r="F206" s="1"/>
      <c r="G206" s="1"/>
      <c r="H206" s="1"/>
      <c r="I206" s="1"/>
      <c r="J206" s="1"/>
    </row>
    <row r="207" spans="1:10" ht="15.75">
      <c r="A207" s="71">
        <f t="shared" si="14"/>
        <v>667</v>
      </c>
      <c r="B207" s="71" t="s">
        <v>538</v>
      </c>
      <c r="C207" s="5" t="s">
        <v>781</v>
      </c>
      <c r="D207" s="71">
        <v>200</v>
      </c>
      <c r="E207" s="71">
        <v>200</v>
      </c>
      <c r="F207" s="1"/>
      <c r="G207" s="1"/>
      <c r="H207" s="1"/>
      <c r="I207" s="1"/>
      <c r="J207" s="1"/>
    </row>
    <row r="208" spans="1:10" ht="15.75">
      <c r="A208" s="120">
        <f t="shared" si="14"/>
        <v>669</v>
      </c>
      <c r="B208" s="120" t="s">
        <v>1654</v>
      </c>
      <c r="C208" s="5" t="s">
        <v>1653</v>
      </c>
      <c r="D208" s="120">
        <v>600</v>
      </c>
      <c r="E208" s="120">
        <v>600</v>
      </c>
      <c r="F208" s="1"/>
      <c r="G208" s="1"/>
      <c r="H208" s="1"/>
      <c r="I208" s="1"/>
      <c r="J208" s="1"/>
    </row>
    <row r="209" spans="1:10" ht="15.75">
      <c r="A209" s="120">
        <f t="shared" si="14"/>
        <v>671</v>
      </c>
      <c r="B209" s="71" t="s">
        <v>956</v>
      </c>
      <c r="C209" s="5" t="s">
        <v>539</v>
      </c>
      <c r="D209" s="71">
        <v>280</v>
      </c>
      <c r="E209" s="71">
        <v>280</v>
      </c>
      <c r="F209" s="1"/>
      <c r="G209" s="1"/>
      <c r="H209" s="1"/>
      <c r="I209" s="1"/>
      <c r="J209" s="1"/>
    </row>
    <row r="210" spans="1:10" ht="15.75">
      <c r="A210" s="270" t="s">
        <v>1498</v>
      </c>
      <c r="B210" s="270"/>
      <c r="C210" s="270"/>
      <c r="D210" s="270"/>
      <c r="E210" s="270"/>
      <c r="F210" s="1"/>
      <c r="G210" s="1"/>
      <c r="H210" s="1"/>
      <c r="I210" s="1"/>
      <c r="J210" s="1"/>
    </row>
    <row r="211" spans="1:10" ht="15.75">
      <c r="A211" s="71">
        <f>A209+1</f>
        <v>672</v>
      </c>
      <c r="B211" s="71" t="s">
        <v>540</v>
      </c>
      <c r="C211" s="5" t="s">
        <v>782</v>
      </c>
      <c r="D211" s="71">
        <v>600</v>
      </c>
      <c r="E211" s="71">
        <v>600</v>
      </c>
      <c r="F211" s="1"/>
      <c r="G211" s="1"/>
      <c r="H211" s="1"/>
      <c r="I211" s="1"/>
      <c r="J211" s="1"/>
    </row>
    <row r="212" spans="1:10" ht="15.75">
      <c r="A212" s="71">
        <f>A211+1</f>
        <v>673</v>
      </c>
      <c r="B212" s="71" t="s">
        <v>957</v>
      </c>
      <c r="C212" s="72" t="s">
        <v>541</v>
      </c>
      <c r="D212" s="71">
        <v>1750</v>
      </c>
      <c r="E212" s="71">
        <v>1750</v>
      </c>
      <c r="F212" s="1"/>
      <c r="G212" s="1"/>
      <c r="H212" s="1"/>
      <c r="I212" s="1"/>
      <c r="J212" s="1"/>
    </row>
    <row r="213" spans="1:10" ht="15.75">
      <c r="A213" s="155">
        <f t="shared" ref="A213:A214" si="15">A212+1</f>
        <v>674</v>
      </c>
      <c r="B213" s="155" t="s">
        <v>1723</v>
      </c>
      <c r="C213" s="156" t="s">
        <v>1722</v>
      </c>
      <c r="D213" s="155">
        <v>900</v>
      </c>
      <c r="E213" s="155">
        <v>900</v>
      </c>
      <c r="F213" s="1"/>
      <c r="G213" s="1"/>
      <c r="H213" s="1"/>
      <c r="I213" s="1"/>
      <c r="J213" s="1"/>
    </row>
    <row r="214" spans="1:10" ht="15.75">
      <c r="A214" s="155">
        <f t="shared" si="15"/>
        <v>675</v>
      </c>
      <c r="B214" s="71" t="s">
        <v>542</v>
      </c>
      <c r="C214" s="72" t="s">
        <v>783</v>
      </c>
      <c r="D214" s="71">
        <v>800</v>
      </c>
      <c r="E214" s="71">
        <v>800</v>
      </c>
      <c r="F214" s="1"/>
      <c r="G214" s="1"/>
      <c r="H214" s="1"/>
      <c r="I214" s="1"/>
      <c r="J214" s="1"/>
    </row>
    <row r="215" spans="1:10" ht="15.75">
      <c r="A215" s="270" t="s">
        <v>1499</v>
      </c>
      <c r="B215" s="270"/>
      <c r="C215" s="270"/>
      <c r="D215" s="270"/>
      <c r="E215" s="270"/>
      <c r="F215" s="1"/>
      <c r="G215" s="1"/>
      <c r="H215" s="1"/>
      <c r="I215" s="1"/>
      <c r="J215" s="1"/>
    </row>
    <row r="216" spans="1:10" ht="15.75">
      <c r="A216" s="71">
        <f>A214+1</f>
        <v>676</v>
      </c>
      <c r="B216" s="71" t="s">
        <v>958</v>
      </c>
      <c r="C216" s="5" t="s">
        <v>543</v>
      </c>
      <c r="D216" s="71">
        <v>350</v>
      </c>
      <c r="E216" s="71">
        <v>350</v>
      </c>
      <c r="F216" s="1"/>
      <c r="G216" s="1"/>
      <c r="H216" s="1"/>
      <c r="I216" s="1"/>
      <c r="J216" s="1"/>
    </row>
    <row r="217" spans="1:10" ht="15.75">
      <c r="A217" s="71">
        <f>A216+1</f>
        <v>677</v>
      </c>
      <c r="B217" s="71" t="s">
        <v>959</v>
      </c>
      <c r="C217" s="5" t="s">
        <v>544</v>
      </c>
      <c r="D217" s="71">
        <v>350</v>
      </c>
      <c r="E217" s="71">
        <v>350</v>
      </c>
      <c r="F217" s="1"/>
      <c r="G217" s="1"/>
      <c r="H217" s="1"/>
      <c r="I217" s="1"/>
      <c r="J217" s="1"/>
    </row>
    <row r="218" spans="1:10" ht="15.75">
      <c r="A218" s="71">
        <f t="shared" ref="A218:A221" si="16">A217+1</f>
        <v>678</v>
      </c>
      <c r="B218" s="71" t="s">
        <v>960</v>
      </c>
      <c r="C218" s="5" t="s">
        <v>545</v>
      </c>
      <c r="D218" s="71">
        <v>350</v>
      </c>
      <c r="E218" s="71">
        <v>350</v>
      </c>
      <c r="F218" s="1"/>
      <c r="G218" s="1"/>
      <c r="H218" s="1"/>
      <c r="I218" s="1"/>
      <c r="J218" s="1"/>
    </row>
    <row r="219" spans="1:10" ht="15.75">
      <c r="A219" s="71">
        <f t="shared" si="16"/>
        <v>679</v>
      </c>
      <c r="B219" s="71" t="s">
        <v>961</v>
      </c>
      <c r="C219" s="5" t="s">
        <v>546</v>
      </c>
      <c r="D219" s="71">
        <v>410</v>
      </c>
      <c r="E219" s="71">
        <v>410</v>
      </c>
      <c r="F219" s="1"/>
      <c r="G219" s="1"/>
      <c r="H219" s="1"/>
      <c r="I219" s="1"/>
      <c r="J219" s="1"/>
    </row>
    <row r="220" spans="1:10" ht="38.25">
      <c r="A220" s="71">
        <f t="shared" si="16"/>
        <v>680</v>
      </c>
      <c r="B220" s="71" t="s">
        <v>962</v>
      </c>
      <c r="C220" s="5" t="s">
        <v>547</v>
      </c>
      <c r="D220" s="71">
        <v>3700</v>
      </c>
      <c r="E220" s="71">
        <v>3700</v>
      </c>
      <c r="F220" s="1"/>
      <c r="G220" s="1"/>
      <c r="H220" s="1"/>
      <c r="I220" s="1"/>
      <c r="J220" s="1"/>
    </row>
    <row r="221" spans="1:10" ht="76.5">
      <c r="A221" s="71">
        <f t="shared" si="16"/>
        <v>681</v>
      </c>
      <c r="B221" s="71" t="s">
        <v>962</v>
      </c>
      <c r="C221" s="5" t="s">
        <v>548</v>
      </c>
      <c r="D221" s="71">
        <v>7200</v>
      </c>
      <c r="E221" s="71">
        <v>7200</v>
      </c>
      <c r="F221" s="1"/>
      <c r="G221" s="1"/>
      <c r="H221" s="1"/>
      <c r="I221" s="1"/>
      <c r="J221" s="1"/>
    </row>
    <row r="222" spans="1:10" ht="15.75">
      <c r="A222" s="270" t="s">
        <v>1500</v>
      </c>
      <c r="B222" s="270"/>
      <c r="C222" s="270"/>
      <c r="D222" s="270"/>
      <c r="E222" s="270"/>
      <c r="F222" s="1"/>
      <c r="G222" s="1"/>
      <c r="H222" s="1"/>
      <c r="I222" s="1"/>
      <c r="J222" s="1"/>
    </row>
    <row r="223" spans="1:10" ht="15.75">
      <c r="A223" s="71">
        <f>A221+1</f>
        <v>682</v>
      </c>
      <c r="B223" s="71" t="s">
        <v>965</v>
      </c>
      <c r="C223" s="5" t="s">
        <v>549</v>
      </c>
      <c r="D223" s="71">
        <v>395</v>
      </c>
      <c r="E223" s="71">
        <v>395</v>
      </c>
      <c r="F223" s="1"/>
      <c r="G223" s="1"/>
      <c r="H223" s="1"/>
      <c r="I223" s="1"/>
      <c r="J223" s="1"/>
    </row>
    <row r="224" spans="1:10" ht="15.75">
      <c r="A224" s="71">
        <f>A223+1</f>
        <v>683</v>
      </c>
      <c r="B224" s="71" t="s">
        <v>966</v>
      </c>
      <c r="C224" s="5" t="s">
        <v>550</v>
      </c>
      <c r="D224" s="71">
        <v>450</v>
      </c>
      <c r="E224" s="71">
        <v>450</v>
      </c>
      <c r="F224" s="1"/>
      <c r="G224" s="1"/>
      <c r="H224" s="1"/>
      <c r="I224" s="1"/>
      <c r="J224" s="1"/>
    </row>
    <row r="225" spans="1:10" ht="15.75">
      <c r="A225" s="71">
        <f t="shared" ref="A225:A247" si="17">A224+1</f>
        <v>684</v>
      </c>
      <c r="B225" s="71" t="s">
        <v>964</v>
      </c>
      <c r="C225" s="5" t="s">
        <v>551</v>
      </c>
      <c r="D225" s="71">
        <v>395</v>
      </c>
      <c r="E225" s="71">
        <v>395</v>
      </c>
      <c r="F225" s="1"/>
      <c r="G225" s="1"/>
      <c r="H225" s="1"/>
      <c r="I225" s="1"/>
      <c r="J225" s="1"/>
    </row>
    <row r="226" spans="1:10" ht="15.75">
      <c r="A226" s="71">
        <f t="shared" si="17"/>
        <v>685</v>
      </c>
      <c r="B226" s="71" t="s">
        <v>963</v>
      </c>
      <c r="C226" s="5" t="s">
        <v>552</v>
      </c>
      <c r="D226" s="71">
        <v>720</v>
      </c>
      <c r="E226" s="71">
        <v>720</v>
      </c>
      <c r="F226" s="1"/>
      <c r="G226" s="1"/>
      <c r="H226" s="1"/>
      <c r="I226" s="1"/>
      <c r="J226" s="1"/>
    </row>
    <row r="227" spans="1:10" ht="15.75">
      <c r="A227" s="71">
        <f t="shared" si="17"/>
        <v>686</v>
      </c>
      <c r="B227" s="71" t="s">
        <v>967</v>
      </c>
      <c r="C227" s="5" t="s">
        <v>553</v>
      </c>
      <c r="D227" s="71">
        <v>650</v>
      </c>
      <c r="E227" s="71">
        <v>650</v>
      </c>
      <c r="F227" s="1"/>
      <c r="G227" s="1"/>
      <c r="H227" s="1"/>
      <c r="I227" s="1"/>
      <c r="J227" s="1"/>
    </row>
    <row r="228" spans="1:10" ht="15.75">
      <c r="A228" s="71">
        <f t="shared" si="17"/>
        <v>687</v>
      </c>
      <c r="B228" s="71" t="s">
        <v>968</v>
      </c>
      <c r="C228" s="5" t="s">
        <v>554</v>
      </c>
      <c r="D228" s="71">
        <v>640</v>
      </c>
      <c r="E228" s="71">
        <v>640</v>
      </c>
      <c r="F228" s="1"/>
      <c r="G228" s="1"/>
      <c r="H228" s="1"/>
      <c r="I228" s="1"/>
      <c r="J228" s="1"/>
    </row>
    <row r="229" spans="1:10" s="143" customFormat="1" ht="25.5">
      <c r="A229" s="164">
        <f t="shared" si="17"/>
        <v>688</v>
      </c>
      <c r="B229" s="164" t="s">
        <v>1673</v>
      </c>
      <c r="C229" s="5" t="s">
        <v>1674</v>
      </c>
      <c r="D229" s="164">
        <v>750</v>
      </c>
      <c r="E229" s="164">
        <v>750</v>
      </c>
      <c r="F229" s="168"/>
      <c r="G229" s="168"/>
      <c r="H229" s="168"/>
      <c r="I229" s="168"/>
      <c r="J229" s="168"/>
    </row>
    <row r="230" spans="1:10" ht="15.75">
      <c r="A230" s="136">
        <f t="shared" si="17"/>
        <v>689</v>
      </c>
      <c r="B230" s="71" t="s">
        <v>969</v>
      </c>
      <c r="C230" s="75" t="s">
        <v>555</v>
      </c>
      <c r="D230" s="71">
        <v>490</v>
      </c>
      <c r="E230" s="71">
        <v>490</v>
      </c>
      <c r="F230" s="1"/>
      <c r="G230" s="1"/>
      <c r="H230" s="1"/>
      <c r="I230" s="1"/>
      <c r="J230" s="1"/>
    </row>
    <row r="231" spans="1:10" ht="15.75">
      <c r="A231" s="136">
        <f t="shared" si="17"/>
        <v>690</v>
      </c>
      <c r="B231" s="71" t="s">
        <v>969</v>
      </c>
      <c r="C231" s="75" t="s">
        <v>556</v>
      </c>
      <c r="D231" s="71">
        <v>490</v>
      </c>
      <c r="E231" s="71">
        <v>490</v>
      </c>
      <c r="F231" s="1"/>
      <c r="G231" s="1"/>
      <c r="H231" s="1"/>
      <c r="I231" s="1"/>
      <c r="J231" s="1"/>
    </row>
    <row r="232" spans="1:10" ht="15.75">
      <c r="A232" s="136">
        <f t="shared" si="17"/>
        <v>691</v>
      </c>
      <c r="B232" s="71" t="s">
        <v>970</v>
      </c>
      <c r="C232" s="5" t="s">
        <v>557</v>
      </c>
      <c r="D232" s="71">
        <v>200</v>
      </c>
      <c r="E232" s="71">
        <v>200</v>
      </c>
      <c r="F232" s="1"/>
      <c r="G232" s="1"/>
      <c r="H232" s="1"/>
      <c r="I232" s="1"/>
      <c r="J232" s="1"/>
    </row>
    <row r="233" spans="1:10" ht="15.75">
      <c r="A233" s="71">
        <f t="shared" si="17"/>
        <v>692</v>
      </c>
      <c r="B233" s="71" t="s">
        <v>971</v>
      </c>
      <c r="C233" s="5" t="s">
        <v>558</v>
      </c>
      <c r="D233" s="71">
        <v>200</v>
      </c>
      <c r="E233" s="71">
        <v>200</v>
      </c>
      <c r="F233" s="1"/>
      <c r="G233" s="1"/>
      <c r="H233" s="1"/>
      <c r="I233" s="1"/>
      <c r="J233" s="1"/>
    </row>
    <row r="234" spans="1:10" ht="15.75">
      <c r="A234" s="71">
        <f t="shared" si="17"/>
        <v>693</v>
      </c>
      <c r="B234" s="71" t="s">
        <v>972</v>
      </c>
      <c r="C234" s="5" t="s">
        <v>559</v>
      </c>
      <c r="D234" s="71">
        <v>450</v>
      </c>
      <c r="E234" s="71">
        <v>450</v>
      </c>
      <c r="F234" s="1"/>
      <c r="G234" s="1"/>
      <c r="H234" s="1"/>
      <c r="I234" s="1"/>
      <c r="J234" s="1"/>
    </row>
    <row r="235" spans="1:10" ht="15.75">
      <c r="A235" s="71">
        <f t="shared" si="17"/>
        <v>694</v>
      </c>
      <c r="B235" s="71" t="s">
        <v>560</v>
      </c>
      <c r="C235" s="5" t="s">
        <v>784</v>
      </c>
      <c r="D235" s="71">
        <v>450</v>
      </c>
      <c r="E235" s="71">
        <v>450</v>
      </c>
      <c r="F235" s="1"/>
      <c r="G235" s="1"/>
      <c r="H235" s="1"/>
      <c r="I235" s="1"/>
      <c r="J235" s="1"/>
    </row>
    <row r="236" spans="1:10" ht="15.75">
      <c r="A236" s="71">
        <f t="shared" si="17"/>
        <v>695</v>
      </c>
      <c r="B236" s="71" t="s">
        <v>560</v>
      </c>
      <c r="C236" s="5" t="s">
        <v>785</v>
      </c>
      <c r="D236" s="71">
        <v>450</v>
      </c>
      <c r="E236" s="71">
        <v>450</v>
      </c>
      <c r="F236" s="1"/>
      <c r="G236" s="1"/>
      <c r="H236" s="1"/>
      <c r="I236" s="1"/>
      <c r="J236" s="1"/>
    </row>
    <row r="237" spans="1:10" ht="15.75">
      <c r="A237" s="71">
        <f t="shared" si="17"/>
        <v>696</v>
      </c>
      <c r="B237" s="71" t="s">
        <v>973</v>
      </c>
      <c r="C237" s="75" t="s">
        <v>561</v>
      </c>
      <c r="D237" s="71">
        <v>850</v>
      </c>
      <c r="E237" s="71">
        <v>850</v>
      </c>
      <c r="F237" s="1"/>
      <c r="G237" s="1"/>
      <c r="H237" s="1"/>
      <c r="I237" s="1"/>
      <c r="J237" s="1"/>
    </row>
    <row r="238" spans="1:10" ht="15.75">
      <c r="A238" s="71">
        <f t="shared" si="17"/>
        <v>697</v>
      </c>
      <c r="B238" s="71" t="s">
        <v>973</v>
      </c>
      <c r="C238" s="75" t="s">
        <v>562</v>
      </c>
      <c r="D238" s="71">
        <v>850</v>
      </c>
      <c r="E238" s="71">
        <v>850</v>
      </c>
      <c r="F238" s="1"/>
      <c r="G238" s="1"/>
      <c r="H238" s="1"/>
      <c r="I238" s="1"/>
      <c r="J238" s="1"/>
    </row>
    <row r="239" spans="1:10" ht="15.75">
      <c r="A239" s="71">
        <f t="shared" si="17"/>
        <v>698</v>
      </c>
      <c r="B239" s="71" t="s">
        <v>974</v>
      </c>
      <c r="C239" s="5" t="s">
        <v>563</v>
      </c>
      <c r="D239" s="71">
        <v>280</v>
      </c>
      <c r="E239" s="71">
        <v>280</v>
      </c>
      <c r="F239" s="1"/>
      <c r="G239" s="1"/>
      <c r="H239" s="1"/>
      <c r="I239" s="1"/>
      <c r="J239" s="1"/>
    </row>
    <row r="240" spans="1:10" ht="15.75">
      <c r="A240" s="71">
        <f t="shared" si="17"/>
        <v>699</v>
      </c>
      <c r="B240" s="71" t="s">
        <v>975</v>
      </c>
      <c r="C240" s="5" t="s">
        <v>564</v>
      </c>
      <c r="D240" s="71">
        <v>280</v>
      </c>
      <c r="E240" s="71">
        <v>280</v>
      </c>
      <c r="F240" s="1"/>
      <c r="G240" s="1"/>
      <c r="H240" s="1"/>
      <c r="I240" s="1"/>
      <c r="J240" s="1"/>
    </row>
    <row r="241" spans="1:10" ht="15.75">
      <c r="A241" s="71">
        <f t="shared" si="17"/>
        <v>700</v>
      </c>
      <c r="B241" s="71" t="s">
        <v>976</v>
      </c>
      <c r="C241" s="5" t="s">
        <v>565</v>
      </c>
      <c r="D241" s="71">
        <v>750</v>
      </c>
      <c r="E241" s="71">
        <v>750</v>
      </c>
      <c r="F241" s="1"/>
      <c r="G241" s="1"/>
      <c r="H241" s="1"/>
      <c r="I241" s="1"/>
      <c r="J241" s="1"/>
    </row>
    <row r="242" spans="1:10" ht="15.75">
      <c r="A242" s="71">
        <f t="shared" si="17"/>
        <v>701</v>
      </c>
      <c r="B242" s="71" t="s">
        <v>977</v>
      </c>
      <c r="C242" s="5" t="s">
        <v>566</v>
      </c>
      <c r="D242" s="71">
        <v>750</v>
      </c>
      <c r="E242" s="71">
        <v>750</v>
      </c>
      <c r="F242" s="1"/>
      <c r="G242" s="1"/>
      <c r="H242" s="1"/>
      <c r="I242" s="1"/>
      <c r="J242" s="1"/>
    </row>
    <row r="243" spans="1:10" ht="15.75">
      <c r="A243" s="71">
        <f t="shared" si="17"/>
        <v>702</v>
      </c>
      <c r="B243" s="71" t="s">
        <v>980</v>
      </c>
      <c r="C243" s="5" t="s">
        <v>568</v>
      </c>
      <c r="D243" s="71">
        <v>560</v>
      </c>
      <c r="E243" s="71">
        <v>560</v>
      </c>
      <c r="F243" s="1"/>
      <c r="G243" s="1"/>
      <c r="H243" s="1"/>
      <c r="I243" s="1"/>
      <c r="J243" s="1"/>
    </row>
    <row r="244" spans="1:10" ht="15.75">
      <c r="A244" s="71">
        <f t="shared" si="17"/>
        <v>703</v>
      </c>
      <c r="B244" s="71" t="s">
        <v>980</v>
      </c>
      <c r="C244" s="5" t="s">
        <v>569</v>
      </c>
      <c r="D244" s="71">
        <v>560</v>
      </c>
      <c r="E244" s="71">
        <v>560</v>
      </c>
      <c r="F244" s="1"/>
      <c r="G244" s="1"/>
      <c r="H244" s="1"/>
      <c r="I244" s="1"/>
      <c r="J244" s="1"/>
    </row>
    <row r="245" spans="1:10" ht="15.75">
      <c r="A245" s="120">
        <f t="shared" si="17"/>
        <v>704</v>
      </c>
      <c r="B245" s="120" t="s">
        <v>1657</v>
      </c>
      <c r="C245" s="5" t="s">
        <v>1655</v>
      </c>
      <c r="D245" s="120">
        <v>750</v>
      </c>
      <c r="E245" s="120">
        <v>750</v>
      </c>
      <c r="F245" s="1"/>
      <c r="G245" s="1"/>
      <c r="H245" s="1"/>
      <c r="I245" s="1"/>
      <c r="J245" s="1"/>
    </row>
    <row r="246" spans="1:10" ht="15.75">
      <c r="A246" s="120">
        <f t="shared" si="17"/>
        <v>705</v>
      </c>
      <c r="B246" s="120" t="s">
        <v>1657</v>
      </c>
      <c r="C246" s="5" t="s">
        <v>1656</v>
      </c>
      <c r="D246" s="120">
        <v>750</v>
      </c>
      <c r="E246" s="120">
        <v>750</v>
      </c>
      <c r="F246" s="1"/>
      <c r="G246" s="1"/>
      <c r="H246" s="1"/>
      <c r="I246" s="1"/>
      <c r="J246" s="1"/>
    </row>
    <row r="247" spans="1:10" ht="15.75">
      <c r="A247" s="120">
        <f t="shared" si="17"/>
        <v>706</v>
      </c>
      <c r="B247" s="71" t="s">
        <v>567</v>
      </c>
      <c r="C247" s="5" t="s">
        <v>786</v>
      </c>
      <c r="D247" s="71">
        <v>550</v>
      </c>
      <c r="E247" s="71">
        <v>550</v>
      </c>
      <c r="F247" s="1"/>
      <c r="G247" s="1"/>
      <c r="H247" s="1"/>
      <c r="I247" s="1"/>
      <c r="J247" s="1"/>
    </row>
    <row r="248" spans="1:10" ht="15.75">
      <c r="A248" s="270" t="s">
        <v>1501</v>
      </c>
      <c r="B248" s="270"/>
      <c r="C248" s="270"/>
      <c r="D248" s="270"/>
      <c r="E248" s="270"/>
      <c r="F248" s="1"/>
      <c r="G248" s="1"/>
      <c r="H248" s="1"/>
      <c r="I248" s="1"/>
      <c r="J248" s="1"/>
    </row>
    <row r="249" spans="1:10" ht="15.75">
      <c r="A249" s="71">
        <f>A247+1</f>
        <v>707</v>
      </c>
      <c r="B249" s="71" t="s">
        <v>1049</v>
      </c>
      <c r="C249" s="5" t="s">
        <v>570</v>
      </c>
      <c r="D249" s="71">
        <v>580</v>
      </c>
      <c r="E249" s="71">
        <v>580</v>
      </c>
      <c r="F249" s="1"/>
      <c r="G249" s="1"/>
      <c r="H249" s="1"/>
      <c r="I249" s="1"/>
      <c r="J249" s="1"/>
    </row>
    <row r="250" spans="1:10" ht="15.75">
      <c r="A250" s="71">
        <f>A249+1</f>
        <v>708</v>
      </c>
      <c r="B250" s="71" t="s">
        <v>1050</v>
      </c>
      <c r="C250" s="5" t="s">
        <v>571</v>
      </c>
      <c r="D250" s="71">
        <v>580</v>
      </c>
      <c r="E250" s="71">
        <v>580</v>
      </c>
      <c r="F250" s="1"/>
      <c r="G250" s="1"/>
      <c r="H250" s="1"/>
      <c r="I250" s="1"/>
      <c r="J250" s="1"/>
    </row>
    <row r="251" spans="1:10" ht="15.75">
      <c r="A251" s="71">
        <f t="shared" ref="A251:A268" si="18">A250+1</f>
        <v>709</v>
      </c>
      <c r="B251" s="71" t="s">
        <v>981</v>
      </c>
      <c r="C251" s="5" t="s">
        <v>572</v>
      </c>
      <c r="D251" s="71">
        <v>450</v>
      </c>
      <c r="E251" s="71">
        <v>450</v>
      </c>
      <c r="F251" s="1"/>
      <c r="G251" s="1"/>
      <c r="H251" s="1"/>
      <c r="I251" s="1"/>
      <c r="J251" s="1"/>
    </row>
    <row r="252" spans="1:10" ht="15.75">
      <c r="A252" s="71">
        <f t="shared" si="18"/>
        <v>710</v>
      </c>
      <c r="B252" s="71" t="s">
        <v>981</v>
      </c>
      <c r="C252" s="5" t="s">
        <v>573</v>
      </c>
      <c r="D252" s="71">
        <v>420</v>
      </c>
      <c r="E252" s="71">
        <v>420</v>
      </c>
      <c r="F252" s="1"/>
      <c r="G252" s="1"/>
      <c r="H252" s="1"/>
      <c r="I252" s="1"/>
      <c r="J252" s="1"/>
    </row>
    <row r="253" spans="1:10" ht="15.75">
      <c r="A253" s="71">
        <f t="shared" si="18"/>
        <v>711</v>
      </c>
      <c r="B253" s="71" t="s">
        <v>982</v>
      </c>
      <c r="C253" s="5" t="s">
        <v>574</v>
      </c>
      <c r="D253" s="71">
        <v>420</v>
      </c>
      <c r="E253" s="71">
        <v>420</v>
      </c>
      <c r="F253" s="1"/>
      <c r="G253" s="1"/>
      <c r="H253" s="1"/>
      <c r="I253" s="1"/>
      <c r="J253" s="1"/>
    </row>
    <row r="254" spans="1:10" ht="15.75">
      <c r="A254" s="71">
        <f t="shared" si="18"/>
        <v>712</v>
      </c>
      <c r="B254" s="71" t="s">
        <v>982</v>
      </c>
      <c r="C254" s="5" t="s">
        <v>575</v>
      </c>
      <c r="D254" s="71">
        <v>420</v>
      </c>
      <c r="E254" s="71">
        <v>420</v>
      </c>
      <c r="F254" s="1"/>
      <c r="G254" s="1"/>
      <c r="H254" s="1"/>
      <c r="I254" s="1"/>
      <c r="J254" s="1"/>
    </row>
    <row r="255" spans="1:10" ht="15.75">
      <c r="A255" s="71">
        <f t="shared" si="18"/>
        <v>713</v>
      </c>
      <c r="B255" s="71" t="s">
        <v>135</v>
      </c>
      <c r="C255" s="5" t="s">
        <v>576</v>
      </c>
      <c r="D255" s="71">
        <v>420</v>
      </c>
      <c r="E255" s="71">
        <v>420</v>
      </c>
      <c r="F255" s="1"/>
      <c r="G255" s="1"/>
      <c r="H255" s="1"/>
      <c r="I255" s="1"/>
      <c r="J255" s="1"/>
    </row>
    <row r="256" spans="1:10" ht="15.75">
      <c r="A256" s="71">
        <f t="shared" si="18"/>
        <v>714</v>
      </c>
      <c r="B256" s="71" t="s">
        <v>135</v>
      </c>
      <c r="C256" s="5" t="s">
        <v>577</v>
      </c>
      <c r="D256" s="71">
        <v>440</v>
      </c>
      <c r="E256" s="71">
        <v>440</v>
      </c>
      <c r="F256" s="1"/>
      <c r="G256" s="1"/>
      <c r="H256" s="1"/>
      <c r="I256" s="1"/>
      <c r="J256" s="1"/>
    </row>
    <row r="257" spans="1:10" ht="15.75">
      <c r="A257" s="71">
        <f t="shared" si="18"/>
        <v>715</v>
      </c>
      <c r="B257" s="71" t="s">
        <v>135</v>
      </c>
      <c r="C257" s="5" t="s">
        <v>578</v>
      </c>
      <c r="D257" s="71">
        <v>650</v>
      </c>
      <c r="E257" s="71">
        <v>650</v>
      </c>
      <c r="F257" s="1"/>
      <c r="G257" s="1"/>
      <c r="H257" s="1"/>
      <c r="I257" s="1"/>
      <c r="J257" s="1"/>
    </row>
    <row r="258" spans="1:10" ht="15.75">
      <c r="A258" s="71">
        <f t="shared" si="18"/>
        <v>716</v>
      </c>
      <c r="B258" s="71" t="s">
        <v>986</v>
      </c>
      <c r="C258" s="75" t="s">
        <v>579</v>
      </c>
      <c r="D258" s="71">
        <v>420</v>
      </c>
      <c r="E258" s="71">
        <v>420</v>
      </c>
      <c r="F258" s="1"/>
      <c r="G258" s="1"/>
      <c r="H258" s="1"/>
      <c r="I258" s="1"/>
      <c r="J258" s="1"/>
    </row>
    <row r="259" spans="1:10" ht="15.75">
      <c r="A259" s="71">
        <f t="shared" si="18"/>
        <v>717</v>
      </c>
      <c r="B259" s="71" t="s">
        <v>985</v>
      </c>
      <c r="C259" s="5" t="s">
        <v>580</v>
      </c>
      <c r="D259" s="71">
        <v>420</v>
      </c>
      <c r="E259" s="71">
        <v>420</v>
      </c>
      <c r="F259" s="1"/>
      <c r="G259" s="1"/>
      <c r="H259" s="1"/>
      <c r="I259" s="1"/>
      <c r="J259" s="1"/>
    </row>
    <row r="260" spans="1:10" ht="15.75">
      <c r="A260" s="71">
        <f t="shared" si="18"/>
        <v>718</v>
      </c>
      <c r="B260" s="71" t="s">
        <v>983</v>
      </c>
      <c r="C260" s="5" t="s">
        <v>581</v>
      </c>
      <c r="D260" s="71">
        <v>420</v>
      </c>
      <c r="E260" s="71">
        <v>420</v>
      </c>
      <c r="F260" s="1"/>
      <c r="G260" s="1"/>
      <c r="H260" s="1"/>
      <c r="I260" s="1"/>
      <c r="J260" s="1"/>
    </row>
    <row r="261" spans="1:10" ht="15.75">
      <c r="A261" s="71">
        <f t="shared" si="18"/>
        <v>719</v>
      </c>
      <c r="B261" s="71" t="s">
        <v>984</v>
      </c>
      <c r="C261" s="5" t="s">
        <v>582</v>
      </c>
      <c r="D261" s="71">
        <v>420</v>
      </c>
      <c r="E261" s="71">
        <v>420</v>
      </c>
      <c r="F261" s="1"/>
      <c r="G261" s="1"/>
      <c r="H261" s="1"/>
      <c r="I261" s="1"/>
      <c r="J261" s="1"/>
    </row>
    <row r="262" spans="1:10" ht="15.75">
      <c r="A262" s="71">
        <f t="shared" si="18"/>
        <v>720</v>
      </c>
      <c r="B262" s="71" t="s">
        <v>987</v>
      </c>
      <c r="C262" s="5" t="s">
        <v>583</v>
      </c>
      <c r="D262" s="71">
        <v>420</v>
      </c>
      <c r="E262" s="71">
        <v>420</v>
      </c>
      <c r="F262" s="1"/>
      <c r="G262" s="1"/>
      <c r="H262" s="1"/>
      <c r="I262" s="1"/>
      <c r="J262" s="1"/>
    </row>
    <row r="263" spans="1:10" ht="15.75">
      <c r="A263" s="71">
        <f t="shared" si="18"/>
        <v>721</v>
      </c>
      <c r="B263" s="71" t="s">
        <v>988</v>
      </c>
      <c r="C263" s="5" t="s">
        <v>584</v>
      </c>
      <c r="D263" s="71">
        <v>420</v>
      </c>
      <c r="E263" s="71">
        <v>420</v>
      </c>
      <c r="F263" s="1"/>
      <c r="G263" s="1"/>
      <c r="H263" s="1"/>
      <c r="I263" s="1"/>
      <c r="J263" s="1"/>
    </row>
    <row r="264" spans="1:10" ht="15.75">
      <c r="A264" s="71">
        <f t="shared" si="18"/>
        <v>722</v>
      </c>
      <c r="B264" s="71" t="s">
        <v>988</v>
      </c>
      <c r="C264" s="5" t="s">
        <v>585</v>
      </c>
      <c r="D264" s="71">
        <v>420</v>
      </c>
      <c r="E264" s="71">
        <v>420</v>
      </c>
      <c r="F264" s="1"/>
      <c r="G264" s="1"/>
      <c r="H264" s="1"/>
      <c r="I264" s="1"/>
      <c r="J264" s="1"/>
    </row>
    <row r="265" spans="1:10" ht="15.75">
      <c r="A265" s="71">
        <f t="shared" si="18"/>
        <v>723</v>
      </c>
      <c r="B265" s="71" t="s">
        <v>989</v>
      </c>
      <c r="C265" s="5" t="s">
        <v>586</v>
      </c>
      <c r="D265" s="71">
        <v>420</v>
      </c>
      <c r="E265" s="71">
        <v>420</v>
      </c>
      <c r="F265" s="1"/>
      <c r="G265" s="1"/>
      <c r="H265" s="1"/>
      <c r="I265" s="1"/>
      <c r="J265" s="1"/>
    </row>
    <row r="266" spans="1:10" ht="15.75">
      <c r="A266" s="71">
        <f t="shared" si="18"/>
        <v>724</v>
      </c>
      <c r="B266" s="71" t="s">
        <v>989</v>
      </c>
      <c r="C266" s="5" t="s">
        <v>587</v>
      </c>
      <c r="D266" s="71">
        <v>420</v>
      </c>
      <c r="E266" s="71">
        <v>420</v>
      </c>
      <c r="F266" s="1"/>
      <c r="G266" s="1"/>
      <c r="H266" s="1"/>
      <c r="I266" s="1"/>
      <c r="J266" s="1"/>
    </row>
    <row r="267" spans="1:10" ht="15.75">
      <c r="A267" s="71">
        <f t="shared" si="18"/>
        <v>725</v>
      </c>
      <c r="B267" s="71" t="s">
        <v>990</v>
      </c>
      <c r="C267" s="5" t="s">
        <v>588</v>
      </c>
      <c r="D267" s="71">
        <v>250</v>
      </c>
      <c r="E267" s="71">
        <v>250</v>
      </c>
      <c r="F267" s="1"/>
      <c r="G267" s="1"/>
      <c r="H267" s="1"/>
      <c r="I267" s="1"/>
      <c r="J267" s="1"/>
    </row>
    <row r="268" spans="1:10" ht="15.75">
      <c r="A268" s="71">
        <f t="shared" si="18"/>
        <v>726</v>
      </c>
      <c r="B268" s="71" t="s">
        <v>990</v>
      </c>
      <c r="C268" s="5" t="s">
        <v>589</v>
      </c>
      <c r="D268" s="71">
        <v>420</v>
      </c>
      <c r="E268" s="71">
        <v>420</v>
      </c>
      <c r="F268" s="1"/>
      <c r="G268" s="1"/>
      <c r="H268" s="1"/>
      <c r="I268" s="1"/>
      <c r="J268" s="1"/>
    </row>
    <row r="269" spans="1:10" ht="15.75">
      <c r="A269" s="270" t="s">
        <v>1502</v>
      </c>
      <c r="B269" s="270"/>
      <c r="C269" s="270"/>
      <c r="D269" s="270"/>
      <c r="E269" s="270"/>
      <c r="F269" s="1"/>
      <c r="G269" s="1"/>
      <c r="H269" s="1"/>
      <c r="I269" s="1"/>
      <c r="J269" s="1"/>
    </row>
    <row r="270" spans="1:10" ht="15.75">
      <c r="A270" s="71">
        <f>A268+1</f>
        <v>727</v>
      </c>
      <c r="B270" s="71" t="s">
        <v>992</v>
      </c>
      <c r="C270" s="5" t="s">
        <v>590</v>
      </c>
      <c r="D270" s="71">
        <v>560</v>
      </c>
      <c r="E270" s="71">
        <v>560</v>
      </c>
      <c r="F270" s="1"/>
      <c r="G270" s="1"/>
      <c r="H270" s="1"/>
      <c r="I270" s="1"/>
      <c r="J270" s="1"/>
    </row>
    <row r="271" spans="1:10" ht="15.75">
      <c r="A271" s="71">
        <f>A270+1</f>
        <v>728</v>
      </c>
      <c r="B271" s="71" t="s">
        <v>991</v>
      </c>
      <c r="C271" s="5" t="s">
        <v>591</v>
      </c>
      <c r="D271" s="71">
        <v>575</v>
      </c>
      <c r="E271" s="71">
        <v>575</v>
      </c>
      <c r="F271" s="1"/>
      <c r="G271" s="1"/>
      <c r="H271" s="1"/>
      <c r="I271" s="1"/>
      <c r="J271" s="1"/>
    </row>
    <row r="272" spans="1:10" ht="15.75">
      <c r="A272" s="270" t="s">
        <v>1503</v>
      </c>
      <c r="B272" s="270"/>
      <c r="C272" s="270"/>
      <c r="D272" s="270"/>
      <c r="E272" s="270"/>
      <c r="F272" s="1"/>
      <c r="G272" s="1"/>
      <c r="H272" s="1"/>
      <c r="I272" s="1"/>
      <c r="J272" s="1"/>
    </row>
    <row r="273" spans="1:10" ht="15.75">
      <c r="A273" s="71">
        <f>A271+1</f>
        <v>729</v>
      </c>
      <c r="B273" s="71" t="s">
        <v>993</v>
      </c>
      <c r="C273" s="5" t="s">
        <v>787</v>
      </c>
      <c r="D273" s="71">
        <v>420</v>
      </c>
      <c r="E273" s="71">
        <v>420</v>
      </c>
      <c r="F273" s="1"/>
      <c r="G273" s="1"/>
      <c r="H273" s="1"/>
      <c r="I273" s="1"/>
      <c r="J273" s="1"/>
    </row>
    <row r="274" spans="1:10" ht="15.75">
      <c r="A274" s="71">
        <f>A273+1</f>
        <v>730</v>
      </c>
      <c r="B274" s="71" t="s">
        <v>994</v>
      </c>
      <c r="C274" s="5" t="s">
        <v>788</v>
      </c>
      <c r="D274" s="71">
        <v>580</v>
      </c>
      <c r="E274" s="71">
        <v>580</v>
      </c>
      <c r="F274" s="1"/>
      <c r="G274" s="1"/>
      <c r="H274" s="1"/>
      <c r="I274" s="1"/>
      <c r="J274" s="1"/>
    </row>
    <row r="275" spans="1:10" ht="15.75">
      <c r="A275" s="71">
        <f t="shared" ref="A275:A280" si="19">A274+1</f>
        <v>731</v>
      </c>
      <c r="B275" s="71" t="s">
        <v>883</v>
      </c>
      <c r="C275" s="5" t="s">
        <v>592</v>
      </c>
      <c r="D275" s="71">
        <v>470</v>
      </c>
      <c r="E275" s="71">
        <v>470</v>
      </c>
      <c r="F275" s="1"/>
      <c r="G275" s="1"/>
      <c r="H275" s="1"/>
      <c r="I275" s="1"/>
      <c r="J275" s="1"/>
    </row>
    <row r="276" spans="1:10" ht="15.75">
      <c r="A276" s="71">
        <f t="shared" si="19"/>
        <v>732</v>
      </c>
      <c r="B276" s="71" t="s">
        <v>995</v>
      </c>
      <c r="C276" s="5" t="s">
        <v>593</v>
      </c>
      <c r="D276" s="71">
        <v>480</v>
      </c>
      <c r="E276" s="71">
        <v>480</v>
      </c>
      <c r="F276" s="1"/>
      <c r="G276" s="1"/>
      <c r="H276" s="1"/>
      <c r="I276" s="1"/>
      <c r="J276" s="1"/>
    </row>
    <row r="277" spans="1:10" ht="15.75">
      <c r="A277" s="71">
        <f t="shared" si="19"/>
        <v>733</v>
      </c>
      <c r="B277" s="71" t="s">
        <v>996</v>
      </c>
      <c r="C277" s="5" t="s">
        <v>594</v>
      </c>
      <c r="D277" s="71">
        <v>470</v>
      </c>
      <c r="E277" s="71">
        <v>470</v>
      </c>
      <c r="F277" s="1"/>
      <c r="G277" s="1"/>
      <c r="H277" s="1"/>
      <c r="I277" s="1"/>
      <c r="J277" s="1"/>
    </row>
    <row r="278" spans="1:10" ht="15.75">
      <c r="A278" s="71">
        <f t="shared" si="19"/>
        <v>734</v>
      </c>
      <c r="B278" s="71" t="s">
        <v>997</v>
      </c>
      <c r="C278" s="5" t="s">
        <v>595</v>
      </c>
      <c r="D278" s="71">
        <v>420</v>
      </c>
      <c r="E278" s="71">
        <v>420</v>
      </c>
      <c r="F278" s="1"/>
      <c r="G278" s="1"/>
      <c r="H278" s="1"/>
      <c r="I278" s="1"/>
      <c r="J278" s="1"/>
    </row>
    <row r="279" spans="1:10" ht="15.75">
      <c r="A279" s="71">
        <f t="shared" si="19"/>
        <v>735</v>
      </c>
      <c r="B279" s="71" t="s">
        <v>998</v>
      </c>
      <c r="C279" s="5" t="s">
        <v>596</v>
      </c>
      <c r="D279" s="71">
        <v>420</v>
      </c>
      <c r="E279" s="71">
        <v>420</v>
      </c>
      <c r="F279" s="1"/>
      <c r="G279" s="1"/>
      <c r="H279" s="1"/>
      <c r="I279" s="1"/>
      <c r="J279" s="1"/>
    </row>
    <row r="280" spans="1:10" ht="15.75">
      <c r="A280" s="71">
        <f t="shared" si="19"/>
        <v>736</v>
      </c>
      <c r="B280" s="71" t="s">
        <v>999</v>
      </c>
      <c r="C280" s="5" t="s">
        <v>597</v>
      </c>
      <c r="D280" s="71">
        <v>420</v>
      </c>
      <c r="E280" s="71">
        <v>420</v>
      </c>
      <c r="F280" s="1"/>
      <c r="G280" s="1"/>
      <c r="H280" s="1"/>
      <c r="I280" s="1"/>
      <c r="J280" s="1"/>
    </row>
    <row r="281" spans="1:10" ht="15.75">
      <c r="A281" s="270" t="s">
        <v>1504</v>
      </c>
      <c r="B281" s="270"/>
      <c r="C281" s="270"/>
      <c r="D281" s="270"/>
      <c r="E281" s="270"/>
      <c r="F281" s="1"/>
      <c r="G281" s="1"/>
      <c r="H281" s="1"/>
      <c r="I281" s="1"/>
      <c r="J281" s="1"/>
    </row>
    <row r="282" spans="1:10" ht="15.75">
      <c r="A282" s="71">
        <f>A280+1</f>
        <v>737</v>
      </c>
      <c r="B282" s="71" t="s">
        <v>1000</v>
      </c>
      <c r="C282" s="72" t="s">
        <v>598</v>
      </c>
      <c r="D282" s="71">
        <v>650</v>
      </c>
      <c r="E282" s="71">
        <v>650</v>
      </c>
      <c r="F282" s="1"/>
      <c r="G282" s="1"/>
      <c r="H282" s="1"/>
      <c r="I282" s="1"/>
      <c r="J282" s="1"/>
    </row>
    <row r="283" spans="1:10" ht="15.75">
      <c r="A283" s="71">
        <f>A282+1</f>
        <v>738</v>
      </c>
      <c r="B283" s="71" t="s">
        <v>1001</v>
      </c>
      <c r="C283" s="5" t="s">
        <v>599</v>
      </c>
      <c r="D283" s="71">
        <v>490</v>
      </c>
      <c r="E283" s="71">
        <v>490</v>
      </c>
      <c r="F283" s="1"/>
      <c r="G283" s="1"/>
      <c r="H283" s="1"/>
      <c r="I283" s="1"/>
      <c r="J283" s="1"/>
    </row>
    <row r="284" spans="1:10" ht="15.75">
      <c r="A284" s="71">
        <f t="shared" ref="A284:A286" si="20">A283+1</f>
        <v>739</v>
      </c>
      <c r="B284" s="71" t="s">
        <v>1002</v>
      </c>
      <c r="C284" s="5" t="s">
        <v>600</v>
      </c>
      <c r="D284" s="71">
        <v>490</v>
      </c>
      <c r="E284" s="71">
        <v>490</v>
      </c>
      <c r="F284" s="1"/>
      <c r="G284" s="1"/>
      <c r="H284" s="1"/>
      <c r="I284" s="1"/>
      <c r="J284" s="1"/>
    </row>
    <row r="285" spans="1:10" ht="15.75">
      <c r="A285" s="71">
        <f t="shared" si="20"/>
        <v>740</v>
      </c>
      <c r="B285" s="71" t="s">
        <v>1003</v>
      </c>
      <c r="C285" s="5" t="s">
        <v>601</v>
      </c>
      <c r="D285" s="71">
        <v>350</v>
      </c>
      <c r="E285" s="71">
        <v>350</v>
      </c>
      <c r="F285" s="1"/>
      <c r="G285" s="1"/>
      <c r="H285" s="1"/>
      <c r="I285" s="1"/>
      <c r="J285" s="1"/>
    </row>
    <row r="286" spans="1:10" ht="15.75">
      <c r="A286" s="71">
        <f t="shared" si="20"/>
        <v>741</v>
      </c>
      <c r="B286" s="71" t="s">
        <v>1004</v>
      </c>
      <c r="C286" s="5" t="s">
        <v>563</v>
      </c>
      <c r="D286" s="71">
        <v>420</v>
      </c>
      <c r="E286" s="71">
        <v>420</v>
      </c>
      <c r="F286" s="1"/>
      <c r="G286" s="1"/>
      <c r="H286" s="1"/>
      <c r="I286" s="1"/>
      <c r="J286" s="1"/>
    </row>
    <row r="287" spans="1:10" ht="15.75">
      <c r="A287" s="270" t="s">
        <v>1505</v>
      </c>
      <c r="B287" s="270"/>
      <c r="C287" s="270"/>
      <c r="D287" s="270"/>
      <c r="E287" s="270"/>
      <c r="F287" s="1"/>
      <c r="G287" s="1"/>
      <c r="H287" s="1"/>
      <c r="I287" s="1"/>
      <c r="J287" s="1"/>
    </row>
    <row r="288" spans="1:10" ht="15.75">
      <c r="A288" s="71">
        <f>A286+1</f>
        <v>742</v>
      </c>
      <c r="B288" s="24" t="s">
        <v>1005</v>
      </c>
      <c r="C288" s="72" t="s">
        <v>602</v>
      </c>
      <c r="D288" s="71">
        <v>200</v>
      </c>
      <c r="E288" s="71">
        <v>200</v>
      </c>
      <c r="F288" s="1"/>
      <c r="G288" s="1"/>
      <c r="H288" s="1"/>
      <c r="I288" s="1"/>
      <c r="J288" s="1"/>
    </row>
    <row r="289" spans="1:10" ht="15.75">
      <c r="A289" s="71">
        <f>A288+1</f>
        <v>743</v>
      </c>
      <c r="B289" s="24" t="s">
        <v>1006</v>
      </c>
      <c r="C289" s="72" t="s">
        <v>603</v>
      </c>
      <c r="D289" s="71">
        <v>200</v>
      </c>
      <c r="E289" s="71">
        <v>200</v>
      </c>
      <c r="F289" s="1"/>
      <c r="G289" s="1"/>
      <c r="H289" s="1"/>
      <c r="I289" s="1"/>
      <c r="J289" s="1"/>
    </row>
    <row r="290" spans="1:10" ht="15.75">
      <c r="A290" s="71">
        <f t="shared" ref="A290:A320" si="21">A289+1</f>
        <v>744</v>
      </c>
      <c r="B290" s="24" t="s">
        <v>1007</v>
      </c>
      <c r="C290" s="72" t="s">
        <v>604</v>
      </c>
      <c r="D290" s="71">
        <v>200</v>
      </c>
      <c r="E290" s="71">
        <v>200</v>
      </c>
      <c r="F290" s="1"/>
      <c r="G290" s="1"/>
      <c r="H290" s="1"/>
      <c r="I290" s="1"/>
      <c r="J290" s="1"/>
    </row>
    <row r="291" spans="1:10" ht="15.75">
      <c r="A291" s="71">
        <f t="shared" si="21"/>
        <v>745</v>
      </c>
      <c r="B291" s="24" t="s">
        <v>1008</v>
      </c>
      <c r="C291" s="72" t="s">
        <v>605</v>
      </c>
      <c r="D291" s="71">
        <v>200</v>
      </c>
      <c r="E291" s="71">
        <v>200</v>
      </c>
      <c r="F291" s="1"/>
      <c r="G291" s="1"/>
      <c r="H291" s="1"/>
      <c r="I291" s="1"/>
      <c r="J291" s="1"/>
    </row>
    <row r="292" spans="1:10" ht="15.75">
      <c r="A292" s="71">
        <f t="shared" si="21"/>
        <v>746</v>
      </c>
      <c r="B292" s="24" t="s">
        <v>1008</v>
      </c>
      <c r="C292" s="72" t="s">
        <v>606</v>
      </c>
      <c r="D292" s="71">
        <v>200</v>
      </c>
      <c r="E292" s="71">
        <v>200</v>
      </c>
      <c r="F292" s="1"/>
      <c r="G292" s="1"/>
      <c r="H292" s="1"/>
      <c r="I292" s="1"/>
      <c r="J292" s="1"/>
    </row>
    <row r="293" spans="1:10" ht="15.75">
      <c r="A293" s="71">
        <f t="shared" si="21"/>
        <v>747</v>
      </c>
      <c r="B293" s="24" t="s">
        <v>1009</v>
      </c>
      <c r="C293" s="72" t="s">
        <v>607</v>
      </c>
      <c r="D293" s="155">
        <v>200</v>
      </c>
      <c r="E293" s="155">
        <v>200</v>
      </c>
      <c r="F293" s="1"/>
      <c r="G293" s="1"/>
      <c r="H293" s="1"/>
      <c r="I293" s="1"/>
      <c r="J293" s="1"/>
    </row>
    <row r="294" spans="1:10" ht="15.75">
      <c r="A294" s="155">
        <f t="shared" si="21"/>
        <v>748</v>
      </c>
      <c r="B294" s="24" t="s">
        <v>1735</v>
      </c>
      <c r="C294" s="156" t="s">
        <v>1724</v>
      </c>
      <c r="D294" s="159">
        <v>300</v>
      </c>
      <c r="E294" s="159">
        <v>300</v>
      </c>
      <c r="F294" s="1"/>
      <c r="G294" s="1"/>
      <c r="H294" s="1"/>
      <c r="I294" s="1"/>
      <c r="J294" s="1"/>
    </row>
    <row r="295" spans="1:10" ht="15.75">
      <c r="A295" s="155">
        <f t="shared" si="21"/>
        <v>749</v>
      </c>
      <c r="B295" s="24" t="s">
        <v>1736</v>
      </c>
      <c r="C295" s="156" t="s">
        <v>1725</v>
      </c>
      <c r="D295" s="159">
        <v>300</v>
      </c>
      <c r="E295" s="159">
        <v>300</v>
      </c>
      <c r="F295" s="1"/>
      <c r="G295" s="1"/>
      <c r="H295" s="1"/>
      <c r="I295" s="1"/>
      <c r="J295" s="1"/>
    </row>
    <row r="296" spans="1:10" ht="15.75">
      <c r="A296" s="155">
        <f t="shared" si="21"/>
        <v>750</v>
      </c>
      <c r="B296" s="24" t="s">
        <v>1737</v>
      </c>
      <c r="C296" s="156" t="s">
        <v>1726</v>
      </c>
      <c r="D296" s="159">
        <v>300</v>
      </c>
      <c r="E296" s="159">
        <v>300</v>
      </c>
      <c r="F296" s="1"/>
      <c r="G296" s="1"/>
      <c r="H296" s="1"/>
      <c r="I296" s="1"/>
      <c r="J296" s="1"/>
    </row>
    <row r="297" spans="1:10" ht="15.75">
      <c r="A297" s="155">
        <f t="shared" si="21"/>
        <v>751</v>
      </c>
      <c r="B297" s="24" t="s">
        <v>1738</v>
      </c>
      <c r="C297" s="156" t="s">
        <v>1727</v>
      </c>
      <c r="D297" s="159">
        <v>300</v>
      </c>
      <c r="E297" s="159">
        <v>300</v>
      </c>
      <c r="F297" s="1"/>
      <c r="G297" s="1"/>
      <c r="H297" s="1"/>
      <c r="I297" s="1"/>
      <c r="J297" s="1"/>
    </row>
    <row r="298" spans="1:10" ht="51">
      <c r="A298" s="155">
        <f t="shared" si="21"/>
        <v>752</v>
      </c>
      <c r="B298" s="157" t="s">
        <v>1739</v>
      </c>
      <c r="C298" s="156" t="s">
        <v>1728</v>
      </c>
      <c r="D298" s="159">
        <v>900</v>
      </c>
      <c r="E298" s="159">
        <v>900</v>
      </c>
      <c r="F298" s="1"/>
      <c r="G298" s="1"/>
      <c r="H298" s="1"/>
      <c r="I298" s="1"/>
      <c r="J298" s="1"/>
    </row>
    <row r="299" spans="1:10" ht="38.25">
      <c r="A299" s="155">
        <f t="shared" si="21"/>
        <v>753</v>
      </c>
      <c r="B299" s="157" t="s">
        <v>1740</v>
      </c>
      <c r="C299" s="156" t="s">
        <v>1729</v>
      </c>
      <c r="D299" s="159">
        <v>800</v>
      </c>
      <c r="E299" s="159">
        <v>800</v>
      </c>
      <c r="F299" s="1"/>
      <c r="G299" s="1"/>
      <c r="H299" s="1"/>
      <c r="I299" s="1"/>
      <c r="J299" s="1"/>
    </row>
    <row r="300" spans="1:10" ht="38.25">
      <c r="A300" s="155">
        <f t="shared" si="21"/>
        <v>754</v>
      </c>
      <c r="B300" s="157" t="s">
        <v>1741</v>
      </c>
      <c r="C300" s="156" t="s">
        <v>1730</v>
      </c>
      <c r="D300" s="159">
        <v>800</v>
      </c>
      <c r="E300" s="159">
        <v>800</v>
      </c>
      <c r="F300" s="1"/>
      <c r="G300" s="1"/>
      <c r="H300" s="1"/>
      <c r="I300" s="1"/>
      <c r="J300" s="1"/>
    </row>
    <row r="301" spans="1:10" ht="26.25">
      <c r="A301" s="155">
        <f t="shared" si="21"/>
        <v>755</v>
      </c>
      <c r="B301" s="24" t="s">
        <v>1742</v>
      </c>
      <c r="C301" s="156" t="s">
        <v>1731</v>
      </c>
      <c r="D301" s="159">
        <v>800</v>
      </c>
      <c r="E301" s="159">
        <v>800</v>
      </c>
      <c r="F301" s="1"/>
      <c r="G301" s="1"/>
      <c r="H301" s="1"/>
      <c r="I301" s="1"/>
      <c r="J301" s="1"/>
    </row>
    <row r="302" spans="1:10" ht="26.25">
      <c r="A302" s="155">
        <f t="shared" si="21"/>
        <v>756</v>
      </c>
      <c r="B302" s="24" t="s">
        <v>1743</v>
      </c>
      <c r="C302" s="156" t="s">
        <v>1732</v>
      </c>
      <c r="D302" s="159">
        <v>800</v>
      </c>
      <c r="E302" s="159">
        <v>800</v>
      </c>
      <c r="F302" s="1"/>
      <c r="G302" s="1"/>
      <c r="H302" s="1"/>
      <c r="I302" s="1"/>
      <c r="J302" s="1"/>
    </row>
    <row r="303" spans="1:10" ht="15.75">
      <c r="A303" s="155">
        <f t="shared" si="21"/>
        <v>757</v>
      </c>
      <c r="B303" s="158" t="s">
        <v>85</v>
      </c>
      <c r="C303" s="156" t="s">
        <v>1733</v>
      </c>
      <c r="D303" s="159">
        <v>3000</v>
      </c>
      <c r="E303" s="159">
        <v>3000</v>
      </c>
      <c r="F303" s="1"/>
      <c r="G303" s="1"/>
      <c r="H303" s="1"/>
      <c r="I303" s="1"/>
      <c r="J303" s="1"/>
    </row>
    <row r="304" spans="1:10" ht="15.75">
      <c r="A304" s="155">
        <f t="shared" si="21"/>
        <v>758</v>
      </c>
      <c r="B304" s="158" t="s">
        <v>85</v>
      </c>
      <c r="C304" s="156" t="s">
        <v>1734</v>
      </c>
      <c r="D304" s="159">
        <v>600</v>
      </c>
      <c r="E304" s="159">
        <v>600</v>
      </c>
      <c r="F304" s="1"/>
      <c r="G304" s="1"/>
      <c r="H304" s="1"/>
      <c r="I304" s="1"/>
      <c r="J304" s="1"/>
    </row>
    <row r="305" spans="1:10" ht="15.75">
      <c r="A305" s="155">
        <f t="shared" si="21"/>
        <v>759</v>
      </c>
      <c r="B305" s="24" t="s">
        <v>1010</v>
      </c>
      <c r="C305" s="72" t="s">
        <v>608</v>
      </c>
      <c r="D305" s="71">
        <v>200</v>
      </c>
      <c r="E305" s="71">
        <v>200</v>
      </c>
      <c r="F305" s="1"/>
      <c r="G305" s="1"/>
      <c r="H305" s="1"/>
      <c r="I305" s="1"/>
      <c r="J305" s="1"/>
    </row>
    <row r="306" spans="1:10" ht="15.75">
      <c r="A306" s="155">
        <f t="shared" si="21"/>
        <v>760</v>
      </c>
      <c r="B306" s="24" t="s">
        <v>1011</v>
      </c>
      <c r="C306" s="72" t="s">
        <v>609</v>
      </c>
      <c r="D306" s="71">
        <v>200</v>
      </c>
      <c r="E306" s="71">
        <v>200</v>
      </c>
      <c r="F306" s="1"/>
      <c r="G306" s="1"/>
      <c r="H306" s="1"/>
      <c r="I306" s="1"/>
      <c r="J306" s="1"/>
    </row>
    <row r="307" spans="1:10" ht="15.75">
      <c r="A307" s="155">
        <f t="shared" si="21"/>
        <v>761</v>
      </c>
      <c r="B307" s="24" t="s">
        <v>1012</v>
      </c>
      <c r="C307" s="72" t="s">
        <v>610</v>
      </c>
      <c r="D307" s="71">
        <v>200</v>
      </c>
      <c r="E307" s="71">
        <v>200</v>
      </c>
      <c r="F307" s="1"/>
      <c r="G307" s="1"/>
      <c r="H307" s="1"/>
      <c r="I307" s="1"/>
      <c r="J307" s="1"/>
    </row>
    <row r="308" spans="1:10" ht="15.75">
      <c r="A308" s="155">
        <f t="shared" si="21"/>
        <v>762</v>
      </c>
      <c r="B308" s="24" t="s">
        <v>1013</v>
      </c>
      <c r="C308" s="72" t="s">
        <v>611</v>
      </c>
      <c r="D308" s="71">
        <v>200</v>
      </c>
      <c r="E308" s="71">
        <v>200</v>
      </c>
      <c r="F308" s="1"/>
      <c r="G308" s="1"/>
      <c r="H308" s="1"/>
      <c r="I308" s="1"/>
      <c r="J308" s="1"/>
    </row>
    <row r="309" spans="1:10" ht="15.75">
      <c r="A309" s="155">
        <f t="shared" si="21"/>
        <v>763</v>
      </c>
      <c r="B309" s="24" t="s">
        <v>1014</v>
      </c>
      <c r="C309" s="72" t="s">
        <v>612</v>
      </c>
      <c r="D309" s="71">
        <v>200</v>
      </c>
      <c r="E309" s="71">
        <v>200</v>
      </c>
      <c r="F309" s="1"/>
      <c r="G309" s="1"/>
      <c r="H309" s="1"/>
      <c r="I309" s="1"/>
      <c r="J309" s="1"/>
    </row>
    <row r="310" spans="1:10" ht="15.75">
      <c r="A310" s="155">
        <f t="shared" si="21"/>
        <v>764</v>
      </c>
      <c r="B310" s="24" t="s">
        <v>1015</v>
      </c>
      <c r="C310" s="72" t="s">
        <v>613</v>
      </c>
      <c r="D310" s="71">
        <v>200</v>
      </c>
      <c r="E310" s="71">
        <v>200</v>
      </c>
      <c r="F310" s="1"/>
      <c r="G310" s="1"/>
      <c r="H310" s="1"/>
      <c r="I310" s="1"/>
      <c r="J310" s="1"/>
    </row>
    <row r="311" spans="1:10" ht="25.5">
      <c r="A311" s="155">
        <f t="shared" si="21"/>
        <v>765</v>
      </c>
      <c r="B311" s="24" t="s">
        <v>1016</v>
      </c>
      <c r="C311" s="72" t="s">
        <v>614</v>
      </c>
      <c r="D311" s="71">
        <v>200</v>
      </c>
      <c r="E311" s="71">
        <v>200</v>
      </c>
      <c r="F311" s="1"/>
      <c r="G311" s="1"/>
      <c r="H311" s="1"/>
      <c r="I311" s="1"/>
      <c r="J311" s="1"/>
    </row>
    <row r="312" spans="1:10" ht="15.75">
      <c r="A312" s="155">
        <f t="shared" si="21"/>
        <v>766</v>
      </c>
      <c r="B312" s="24" t="s">
        <v>1017</v>
      </c>
      <c r="C312" s="72" t="s">
        <v>615</v>
      </c>
      <c r="D312" s="71">
        <v>220</v>
      </c>
      <c r="E312" s="71">
        <v>220</v>
      </c>
      <c r="F312" s="1"/>
      <c r="G312" s="1"/>
      <c r="H312" s="1"/>
      <c r="I312" s="1"/>
      <c r="J312" s="1"/>
    </row>
    <row r="313" spans="1:10" ht="25.5">
      <c r="A313" s="71">
        <f t="shared" si="21"/>
        <v>767</v>
      </c>
      <c r="B313" s="24" t="s">
        <v>1016</v>
      </c>
      <c r="C313" s="72" t="s">
        <v>616</v>
      </c>
      <c r="D313" s="71">
        <v>365</v>
      </c>
      <c r="E313" s="71">
        <v>365</v>
      </c>
      <c r="F313" s="1"/>
      <c r="G313" s="1"/>
      <c r="H313" s="1"/>
      <c r="I313" s="1"/>
      <c r="J313" s="1"/>
    </row>
    <row r="314" spans="1:10" ht="25.5">
      <c r="A314" s="71">
        <f t="shared" si="21"/>
        <v>768</v>
      </c>
      <c r="B314" s="24" t="s">
        <v>1018</v>
      </c>
      <c r="C314" s="72" t="s">
        <v>617</v>
      </c>
      <c r="D314" s="71">
        <v>200</v>
      </c>
      <c r="E314" s="71">
        <v>200</v>
      </c>
      <c r="F314" s="1"/>
      <c r="G314" s="1"/>
      <c r="H314" s="1"/>
      <c r="I314" s="1"/>
      <c r="J314" s="1"/>
    </row>
    <row r="315" spans="1:10" ht="26.25">
      <c r="A315" s="71">
        <f t="shared" si="21"/>
        <v>769</v>
      </c>
      <c r="B315" s="24" t="s">
        <v>1019</v>
      </c>
      <c r="C315" s="72" t="s">
        <v>618</v>
      </c>
      <c r="D315" s="71">
        <v>425</v>
      </c>
      <c r="E315" s="71">
        <v>425</v>
      </c>
      <c r="F315" s="1"/>
      <c r="G315" s="1"/>
      <c r="H315" s="1"/>
      <c r="I315" s="1"/>
      <c r="J315" s="1"/>
    </row>
    <row r="316" spans="1:10" ht="51">
      <c r="A316" s="71">
        <f t="shared" si="21"/>
        <v>770</v>
      </c>
      <c r="B316" s="24" t="s">
        <v>1020</v>
      </c>
      <c r="C316" s="72" t="s">
        <v>619</v>
      </c>
      <c r="D316" s="71">
        <v>720</v>
      </c>
      <c r="E316" s="71">
        <v>720</v>
      </c>
      <c r="F316" s="1"/>
      <c r="G316" s="1"/>
      <c r="H316" s="1"/>
      <c r="I316" s="1"/>
      <c r="J316" s="1"/>
    </row>
    <row r="317" spans="1:10" ht="25.5">
      <c r="A317" s="71">
        <f t="shared" si="21"/>
        <v>771</v>
      </c>
      <c r="B317" s="24" t="s">
        <v>1021</v>
      </c>
      <c r="C317" s="72" t="s">
        <v>620</v>
      </c>
      <c r="D317" s="71">
        <v>400</v>
      </c>
      <c r="E317" s="71">
        <v>400</v>
      </c>
      <c r="F317" s="1"/>
      <c r="G317" s="1"/>
      <c r="H317" s="1"/>
      <c r="I317" s="1"/>
      <c r="J317" s="1"/>
    </row>
    <row r="318" spans="1:10" ht="15.75">
      <c r="A318" s="71">
        <f t="shared" si="21"/>
        <v>772</v>
      </c>
      <c r="B318" s="24" t="s">
        <v>1022</v>
      </c>
      <c r="C318" s="72" t="s">
        <v>621</v>
      </c>
      <c r="D318" s="71">
        <v>320</v>
      </c>
      <c r="E318" s="71">
        <v>320</v>
      </c>
      <c r="F318" s="1"/>
      <c r="G318" s="1"/>
      <c r="H318" s="1"/>
      <c r="I318" s="1"/>
      <c r="J318" s="1"/>
    </row>
    <row r="319" spans="1:10" ht="25.5">
      <c r="A319" s="71">
        <f t="shared" si="21"/>
        <v>773</v>
      </c>
      <c r="B319" s="24" t="s">
        <v>1023</v>
      </c>
      <c r="C319" s="72" t="s">
        <v>622</v>
      </c>
      <c r="D319" s="71">
        <v>400</v>
      </c>
      <c r="E319" s="71">
        <v>400</v>
      </c>
      <c r="F319" s="1"/>
      <c r="G319" s="1"/>
      <c r="H319" s="1"/>
      <c r="I319" s="1"/>
      <c r="J319" s="1"/>
    </row>
    <row r="320" spans="1:10" ht="15.75">
      <c r="A320" s="71">
        <f t="shared" si="21"/>
        <v>774</v>
      </c>
      <c r="B320" s="24" t="s">
        <v>1024</v>
      </c>
      <c r="C320" s="72" t="s">
        <v>623</v>
      </c>
      <c r="D320" s="71">
        <v>220</v>
      </c>
      <c r="E320" s="71">
        <v>220</v>
      </c>
      <c r="F320" s="1"/>
      <c r="G320" s="1"/>
      <c r="H320" s="1"/>
      <c r="I320" s="1"/>
      <c r="J320" s="1"/>
    </row>
    <row r="321" spans="1:10" ht="15.75">
      <c r="A321" s="270" t="s">
        <v>1506</v>
      </c>
      <c r="B321" s="270"/>
      <c r="C321" s="270"/>
      <c r="D321" s="270"/>
      <c r="E321" s="270"/>
      <c r="F321" s="1"/>
      <c r="G321" s="1"/>
      <c r="H321" s="1"/>
      <c r="I321" s="1"/>
      <c r="J321" s="1"/>
    </row>
    <row r="322" spans="1:10" ht="15.75">
      <c r="A322" s="275" t="s">
        <v>1507</v>
      </c>
      <c r="B322" s="275"/>
      <c r="C322" s="275"/>
      <c r="D322" s="275"/>
      <c r="E322" s="275"/>
      <c r="F322" s="1"/>
      <c r="G322" s="1"/>
      <c r="H322" s="1"/>
      <c r="I322" s="1"/>
      <c r="J322" s="1"/>
    </row>
    <row r="323" spans="1:10" ht="15.75">
      <c r="A323" s="71">
        <f>A320+1</f>
        <v>775</v>
      </c>
      <c r="B323" s="23" t="s">
        <v>1025</v>
      </c>
      <c r="C323" s="72" t="s">
        <v>624</v>
      </c>
      <c r="D323" s="71">
        <v>300</v>
      </c>
      <c r="E323" s="71">
        <v>300</v>
      </c>
      <c r="F323" s="1"/>
      <c r="G323" s="1"/>
      <c r="H323" s="1"/>
      <c r="I323" s="1"/>
      <c r="J323" s="1"/>
    </row>
    <row r="324" spans="1:10" ht="15.75">
      <c r="A324" s="71">
        <f>A323+1</f>
        <v>776</v>
      </c>
      <c r="B324" s="23" t="s">
        <v>1026</v>
      </c>
      <c r="C324" s="72" t="s">
        <v>625</v>
      </c>
      <c r="D324" s="71">
        <v>420</v>
      </c>
      <c r="E324" s="71">
        <v>420</v>
      </c>
      <c r="F324" s="1"/>
      <c r="G324" s="1"/>
      <c r="H324" s="1"/>
      <c r="I324" s="1"/>
      <c r="J324" s="1"/>
    </row>
    <row r="325" spans="1:10" ht="15.75">
      <c r="A325" s="71">
        <f t="shared" ref="A325:A331" si="22">A324+1</f>
        <v>777</v>
      </c>
      <c r="B325" s="23" t="s">
        <v>1006</v>
      </c>
      <c r="C325" s="72" t="s">
        <v>626</v>
      </c>
      <c r="D325" s="71">
        <v>290</v>
      </c>
      <c r="E325" s="71">
        <v>290</v>
      </c>
      <c r="F325" s="1"/>
      <c r="G325" s="1"/>
      <c r="H325" s="1"/>
      <c r="I325" s="1"/>
      <c r="J325" s="1"/>
    </row>
    <row r="326" spans="1:10" ht="15.75">
      <c r="A326" s="71">
        <f t="shared" si="22"/>
        <v>778</v>
      </c>
      <c r="B326" s="23" t="s">
        <v>1027</v>
      </c>
      <c r="C326" s="72" t="s">
        <v>627</v>
      </c>
      <c r="D326" s="71">
        <v>540</v>
      </c>
      <c r="E326" s="71">
        <v>540</v>
      </c>
      <c r="F326" s="1"/>
      <c r="G326" s="1"/>
      <c r="H326" s="1"/>
      <c r="I326" s="1"/>
      <c r="J326" s="1"/>
    </row>
    <row r="327" spans="1:10" ht="15.75">
      <c r="A327" s="71">
        <f t="shared" si="22"/>
        <v>779</v>
      </c>
      <c r="B327" s="23" t="s">
        <v>1028</v>
      </c>
      <c r="C327" s="5" t="s">
        <v>628</v>
      </c>
      <c r="D327" s="71">
        <v>490</v>
      </c>
      <c r="E327" s="71">
        <v>490</v>
      </c>
      <c r="F327" s="1"/>
      <c r="G327" s="1"/>
      <c r="H327" s="1"/>
      <c r="I327" s="1"/>
      <c r="J327" s="1"/>
    </row>
    <row r="328" spans="1:10" ht="15.75">
      <c r="A328" s="71">
        <f t="shared" si="22"/>
        <v>780</v>
      </c>
      <c r="B328" s="23" t="s">
        <v>1030</v>
      </c>
      <c r="C328" s="5" t="s">
        <v>629</v>
      </c>
      <c r="D328" s="71">
        <v>1200</v>
      </c>
      <c r="E328" s="71">
        <v>1200</v>
      </c>
      <c r="F328" s="1"/>
      <c r="G328" s="1"/>
      <c r="H328" s="1"/>
      <c r="I328" s="1"/>
      <c r="J328" s="1"/>
    </row>
    <row r="329" spans="1:10" ht="15.75">
      <c r="A329" s="71">
        <f t="shared" si="22"/>
        <v>781</v>
      </c>
      <c r="B329" s="23" t="s">
        <v>1029</v>
      </c>
      <c r="C329" s="72" t="s">
        <v>630</v>
      </c>
      <c r="D329" s="71">
        <v>400</v>
      </c>
      <c r="E329" s="71">
        <v>400</v>
      </c>
      <c r="F329" s="1"/>
      <c r="G329" s="1"/>
      <c r="H329" s="1"/>
      <c r="I329" s="1"/>
      <c r="J329" s="1"/>
    </row>
    <row r="330" spans="1:10" ht="15.75">
      <c r="A330" s="120">
        <f t="shared" si="22"/>
        <v>782</v>
      </c>
      <c r="B330" s="23" t="s">
        <v>1659</v>
      </c>
      <c r="C330" s="123" t="s">
        <v>1658</v>
      </c>
      <c r="D330" s="120">
        <v>750</v>
      </c>
      <c r="E330" s="120">
        <v>700</v>
      </c>
      <c r="F330" s="1"/>
      <c r="G330" s="1"/>
      <c r="H330" s="1"/>
      <c r="I330" s="1"/>
      <c r="J330" s="1"/>
    </row>
    <row r="331" spans="1:10" s="55" customFormat="1" ht="15.75">
      <c r="A331" s="120">
        <f t="shared" si="22"/>
        <v>783</v>
      </c>
      <c r="B331" s="23" t="s">
        <v>1031</v>
      </c>
      <c r="C331" s="72" t="s">
        <v>631</v>
      </c>
      <c r="D331" s="71">
        <v>400</v>
      </c>
      <c r="E331" s="71">
        <v>400</v>
      </c>
      <c r="F331" s="54"/>
      <c r="G331" s="54"/>
      <c r="H331" s="54"/>
      <c r="I331" s="54"/>
      <c r="J331" s="54"/>
    </row>
    <row r="332" spans="1:10" ht="15.75">
      <c r="A332" s="275" t="s">
        <v>1508</v>
      </c>
      <c r="B332" s="275"/>
      <c r="C332" s="275"/>
      <c r="D332" s="275"/>
      <c r="E332" s="275"/>
      <c r="F332" s="1"/>
      <c r="G332" s="1"/>
      <c r="H332" s="1"/>
      <c r="I332" s="1"/>
      <c r="J332" s="1"/>
    </row>
    <row r="333" spans="1:10" ht="25.5">
      <c r="A333" s="71">
        <f>A331+1</f>
        <v>784</v>
      </c>
      <c r="B333" s="20" t="s">
        <v>1032</v>
      </c>
      <c r="C333" s="72" t="s">
        <v>632</v>
      </c>
      <c r="D333" s="71">
        <v>525</v>
      </c>
      <c r="E333" s="71">
        <v>525</v>
      </c>
      <c r="F333" s="1"/>
      <c r="G333" s="1"/>
      <c r="H333" s="1"/>
      <c r="I333" s="1"/>
      <c r="J333" s="1"/>
    </row>
    <row r="334" spans="1:10" ht="15.75">
      <c r="A334" s="275" t="s">
        <v>1509</v>
      </c>
      <c r="B334" s="275"/>
      <c r="C334" s="275"/>
      <c r="D334" s="275"/>
      <c r="E334" s="275"/>
      <c r="F334" s="1"/>
      <c r="G334" s="1"/>
      <c r="H334" s="1"/>
      <c r="I334" s="1"/>
      <c r="J334" s="1"/>
    </row>
    <row r="335" spans="1:10" ht="15.75">
      <c r="A335" s="71">
        <f>A333+1</f>
        <v>785</v>
      </c>
      <c r="B335" s="23" t="s">
        <v>1033</v>
      </c>
      <c r="C335" s="5" t="s">
        <v>633</v>
      </c>
      <c r="D335" s="71">
        <v>1050</v>
      </c>
      <c r="E335" s="71">
        <v>1050</v>
      </c>
      <c r="F335" s="1"/>
      <c r="G335" s="1"/>
      <c r="H335" s="1"/>
      <c r="I335" s="1"/>
      <c r="J335" s="1"/>
    </row>
    <row r="336" spans="1:10" ht="15.75">
      <c r="A336" s="275" t="s">
        <v>1510</v>
      </c>
      <c r="B336" s="275"/>
      <c r="C336" s="275"/>
      <c r="D336" s="275"/>
      <c r="E336" s="275"/>
      <c r="F336" s="1"/>
      <c r="G336" s="1"/>
      <c r="H336" s="1"/>
      <c r="I336" s="1"/>
      <c r="J336" s="1"/>
    </row>
    <row r="337" spans="1:10" ht="15.75">
      <c r="A337" s="71">
        <f>A335+1</f>
        <v>786</v>
      </c>
      <c r="B337" s="23" t="s">
        <v>1034</v>
      </c>
      <c r="C337" s="5" t="s">
        <v>634</v>
      </c>
      <c r="D337" s="71">
        <v>640</v>
      </c>
      <c r="E337" s="71">
        <v>640</v>
      </c>
      <c r="F337" s="1"/>
      <c r="G337" s="1"/>
      <c r="H337" s="1"/>
      <c r="I337" s="1"/>
      <c r="J337" s="1"/>
    </row>
    <row r="338" spans="1:10" ht="15.75">
      <c r="A338" s="71">
        <f>A337+1</f>
        <v>787</v>
      </c>
      <c r="B338" s="23" t="s">
        <v>1035</v>
      </c>
      <c r="C338" s="5" t="s">
        <v>635</v>
      </c>
      <c r="D338" s="71">
        <v>1500</v>
      </c>
      <c r="E338" s="71">
        <v>1500</v>
      </c>
      <c r="F338" s="1"/>
      <c r="G338" s="1"/>
      <c r="H338" s="1"/>
      <c r="I338" s="1"/>
      <c r="J338" s="1"/>
    </row>
    <row r="339" spans="1:10" ht="15.75">
      <c r="A339" s="270" t="s">
        <v>1511</v>
      </c>
      <c r="B339" s="270"/>
      <c r="C339" s="270"/>
      <c r="D339" s="270"/>
      <c r="E339" s="270"/>
      <c r="F339" s="1"/>
      <c r="G339" s="1"/>
      <c r="H339" s="1"/>
      <c r="I339" s="1"/>
      <c r="J339" s="1"/>
    </row>
    <row r="340" spans="1:10" ht="15.75">
      <c r="A340" s="71">
        <f>A338+1</f>
        <v>788</v>
      </c>
      <c r="B340" s="71" t="s">
        <v>1051</v>
      </c>
      <c r="C340" s="5" t="s">
        <v>636</v>
      </c>
      <c r="D340" s="71">
        <v>1200</v>
      </c>
      <c r="E340" s="71">
        <v>1200</v>
      </c>
      <c r="F340" s="1"/>
      <c r="G340" s="1"/>
      <c r="H340" s="1"/>
      <c r="I340" s="1"/>
      <c r="J340" s="1"/>
    </row>
    <row r="341" spans="1:10" ht="15.75">
      <c r="A341" s="71">
        <f>A340+1</f>
        <v>789</v>
      </c>
      <c r="B341" s="71" t="s">
        <v>1052</v>
      </c>
      <c r="C341" s="5" t="s">
        <v>637</v>
      </c>
      <c r="D341" s="71">
        <v>750</v>
      </c>
      <c r="E341" s="71">
        <v>750</v>
      </c>
      <c r="F341" s="1"/>
      <c r="G341" s="1"/>
      <c r="H341" s="1"/>
      <c r="I341" s="1"/>
      <c r="J341" s="1"/>
    </row>
    <row r="342" spans="1:10" ht="15.75">
      <c r="A342" s="71">
        <f t="shared" ref="A342:A350" si="23">A341+1</f>
        <v>790</v>
      </c>
      <c r="B342" s="71" t="s">
        <v>1053</v>
      </c>
      <c r="C342" s="5" t="s">
        <v>638</v>
      </c>
      <c r="D342" s="71">
        <v>750</v>
      </c>
      <c r="E342" s="71">
        <v>750</v>
      </c>
      <c r="F342" s="1"/>
      <c r="G342" s="1"/>
      <c r="H342" s="1"/>
      <c r="I342" s="1"/>
      <c r="J342" s="1"/>
    </row>
    <row r="343" spans="1:10" ht="15.75">
      <c r="A343" s="71">
        <f t="shared" si="23"/>
        <v>791</v>
      </c>
      <c r="B343" s="71" t="s">
        <v>1054</v>
      </c>
      <c r="C343" s="5" t="s">
        <v>639</v>
      </c>
      <c r="D343" s="71">
        <v>1100</v>
      </c>
      <c r="E343" s="71">
        <v>1100</v>
      </c>
      <c r="F343" s="1"/>
      <c r="G343" s="1"/>
      <c r="H343" s="1"/>
      <c r="I343" s="1"/>
      <c r="J343" s="1"/>
    </row>
    <row r="344" spans="1:10" ht="15.75">
      <c r="A344" s="71">
        <f t="shared" si="23"/>
        <v>792</v>
      </c>
      <c r="B344" s="71" t="s">
        <v>1055</v>
      </c>
      <c r="C344" s="5" t="s">
        <v>640</v>
      </c>
      <c r="D344" s="71">
        <v>1200</v>
      </c>
      <c r="E344" s="71">
        <v>1200</v>
      </c>
      <c r="F344" s="1"/>
      <c r="G344" s="1"/>
      <c r="H344" s="1"/>
      <c r="I344" s="1"/>
      <c r="J344" s="1"/>
    </row>
    <row r="345" spans="1:10" ht="15.75">
      <c r="A345" s="71">
        <f t="shared" si="23"/>
        <v>793</v>
      </c>
      <c r="B345" s="71" t="s">
        <v>1056</v>
      </c>
      <c r="C345" s="5" t="s">
        <v>641</v>
      </c>
      <c r="D345" s="71">
        <v>1100</v>
      </c>
      <c r="E345" s="71">
        <v>1100</v>
      </c>
      <c r="F345" s="1"/>
      <c r="G345" s="1"/>
      <c r="H345" s="1"/>
      <c r="I345" s="1"/>
      <c r="J345" s="1"/>
    </row>
    <row r="346" spans="1:10" ht="15.75">
      <c r="A346" s="71">
        <f t="shared" si="23"/>
        <v>794</v>
      </c>
      <c r="B346" s="71" t="s">
        <v>1057</v>
      </c>
      <c r="C346" s="5" t="s">
        <v>642</v>
      </c>
      <c r="D346" s="71">
        <v>900</v>
      </c>
      <c r="E346" s="71">
        <v>900</v>
      </c>
      <c r="F346" s="1"/>
      <c r="G346" s="1"/>
      <c r="H346" s="1"/>
      <c r="I346" s="1"/>
      <c r="J346" s="1"/>
    </row>
    <row r="347" spans="1:10" ht="15.75">
      <c r="A347" s="71">
        <f t="shared" si="23"/>
        <v>795</v>
      </c>
      <c r="B347" s="71" t="s">
        <v>1058</v>
      </c>
      <c r="C347" s="5" t="s">
        <v>643</v>
      </c>
      <c r="D347" s="71">
        <v>850</v>
      </c>
      <c r="E347" s="71">
        <v>850</v>
      </c>
      <c r="F347" s="1"/>
      <c r="G347" s="1"/>
      <c r="H347" s="1"/>
      <c r="I347" s="1"/>
      <c r="J347" s="1"/>
    </row>
    <row r="348" spans="1:10" ht="15.75">
      <c r="A348" s="71">
        <f t="shared" si="23"/>
        <v>796</v>
      </c>
      <c r="B348" s="71" t="s">
        <v>1061</v>
      </c>
      <c r="C348" s="5" t="s">
        <v>644</v>
      </c>
      <c r="D348" s="71">
        <v>1400</v>
      </c>
      <c r="E348" s="71">
        <v>1400</v>
      </c>
      <c r="F348" s="1"/>
      <c r="G348" s="1"/>
      <c r="H348" s="1"/>
      <c r="I348" s="1"/>
      <c r="J348" s="1"/>
    </row>
    <row r="349" spans="1:10" ht="15.75">
      <c r="A349" s="71">
        <f t="shared" si="23"/>
        <v>797</v>
      </c>
      <c r="B349" s="71" t="s">
        <v>1059</v>
      </c>
      <c r="C349" s="5" t="s">
        <v>645</v>
      </c>
      <c r="D349" s="71">
        <v>1200</v>
      </c>
      <c r="E349" s="71">
        <v>1200</v>
      </c>
      <c r="F349" s="1"/>
      <c r="G349" s="1"/>
      <c r="H349" s="1"/>
      <c r="I349" s="1"/>
      <c r="J349" s="1"/>
    </row>
    <row r="350" spans="1:10" ht="15.75">
      <c r="A350" s="71">
        <f t="shared" si="23"/>
        <v>798</v>
      </c>
      <c r="B350" s="71" t="s">
        <v>1060</v>
      </c>
      <c r="C350" s="5" t="s">
        <v>646</v>
      </c>
      <c r="D350" s="71">
        <v>1700</v>
      </c>
      <c r="E350" s="71">
        <v>1700</v>
      </c>
      <c r="F350" s="1"/>
      <c r="G350" s="1"/>
      <c r="H350" s="1"/>
      <c r="I350" s="1"/>
      <c r="J350" s="1"/>
    </row>
    <row r="351" spans="1:10" ht="15.75">
      <c r="A351" s="270" t="s">
        <v>1512</v>
      </c>
      <c r="B351" s="270"/>
      <c r="C351" s="270"/>
      <c r="D351" s="270"/>
      <c r="E351" s="270"/>
      <c r="F351" s="1"/>
      <c r="G351" s="1"/>
      <c r="H351" s="1"/>
      <c r="I351" s="1"/>
      <c r="J351" s="1"/>
    </row>
    <row r="352" spans="1:10" ht="25.5">
      <c r="A352" s="71">
        <f>A350+1</f>
        <v>799</v>
      </c>
      <c r="B352" s="73" t="s">
        <v>647</v>
      </c>
      <c r="C352" s="5" t="s">
        <v>648</v>
      </c>
      <c r="D352" s="71">
        <v>500</v>
      </c>
      <c r="E352" s="71">
        <v>500</v>
      </c>
      <c r="F352" s="1"/>
      <c r="G352" s="1"/>
      <c r="H352" s="1"/>
      <c r="I352" s="1"/>
      <c r="J352" s="1"/>
    </row>
    <row r="353" spans="1:10" ht="25.5">
      <c r="A353" s="71">
        <f>A352+1</f>
        <v>800</v>
      </c>
      <c r="B353" s="71" t="s">
        <v>1036</v>
      </c>
      <c r="C353" s="5" t="s">
        <v>649</v>
      </c>
      <c r="D353" s="71">
        <v>500</v>
      </c>
      <c r="E353" s="71">
        <v>500</v>
      </c>
      <c r="F353" s="1"/>
      <c r="G353" s="1"/>
      <c r="H353" s="1"/>
      <c r="I353" s="1"/>
      <c r="J353" s="1"/>
    </row>
    <row r="354" spans="1:10" ht="25.5">
      <c r="A354" s="71">
        <f t="shared" ref="A354:A391" si="24">A353+1</f>
        <v>801</v>
      </c>
      <c r="B354" s="11" t="s">
        <v>1037</v>
      </c>
      <c r="C354" s="5" t="s">
        <v>650</v>
      </c>
      <c r="D354" s="71">
        <v>700</v>
      </c>
      <c r="E354" s="71">
        <v>700</v>
      </c>
      <c r="F354" s="1"/>
      <c r="G354" s="1"/>
      <c r="H354" s="1"/>
      <c r="I354" s="1"/>
      <c r="J354" s="1"/>
    </row>
    <row r="355" spans="1:10" ht="25.5">
      <c r="A355" s="71">
        <f t="shared" si="24"/>
        <v>802</v>
      </c>
      <c r="B355" s="71" t="s">
        <v>1036</v>
      </c>
      <c r="C355" s="5" t="s">
        <v>651</v>
      </c>
      <c r="D355" s="71">
        <v>700</v>
      </c>
      <c r="E355" s="71">
        <v>700</v>
      </c>
      <c r="F355" s="1"/>
      <c r="G355" s="1"/>
      <c r="H355" s="1"/>
      <c r="I355" s="1"/>
      <c r="J355" s="1"/>
    </row>
    <row r="356" spans="1:10" ht="15.75">
      <c r="A356" s="71">
        <f t="shared" si="24"/>
        <v>803</v>
      </c>
      <c r="B356" s="71" t="s">
        <v>652</v>
      </c>
      <c r="C356" s="72" t="s">
        <v>789</v>
      </c>
      <c r="D356" s="71">
        <v>675</v>
      </c>
      <c r="E356" s="71">
        <v>675</v>
      </c>
      <c r="F356" s="1"/>
      <c r="G356" s="1"/>
      <c r="H356" s="1"/>
      <c r="I356" s="1"/>
      <c r="J356" s="1"/>
    </row>
    <row r="357" spans="1:10" ht="25.5">
      <c r="A357" s="71">
        <f t="shared" si="24"/>
        <v>804</v>
      </c>
      <c r="B357" s="71" t="s">
        <v>1314</v>
      </c>
      <c r="C357" s="72" t="s">
        <v>790</v>
      </c>
      <c r="D357" s="71">
        <v>700</v>
      </c>
      <c r="E357" s="71">
        <v>625</v>
      </c>
      <c r="F357" s="1"/>
      <c r="G357" s="1"/>
      <c r="H357" s="1"/>
      <c r="I357" s="1"/>
      <c r="J357" s="1"/>
    </row>
    <row r="358" spans="1:10" ht="38.25">
      <c r="A358" s="71">
        <f t="shared" si="24"/>
        <v>805</v>
      </c>
      <c r="B358" s="71" t="s">
        <v>1315</v>
      </c>
      <c r="C358" s="5" t="s">
        <v>791</v>
      </c>
      <c r="D358" s="71">
        <v>675</v>
      </c>
      <c r="E358" s="71">
        <v>675</v>
      </c>
      <c r="F358" s="1"/>
      <c r="G358" s="1"/>
      <c r="H358" s="1"/>
      <c r="I358" s="1"/>
      <c r="J358" s="1"/>
    </row>
    <row r="359" spans="1:10" ht="15.75">
      <c r="A359" s="71">
        <f t="shared" si="24"/>
        <v>806</v>
      </c>
      <c r="B359" s="11" t="s">
        <v>1038</v>
      </c>
      <c r="C359" s="72" t="s">
        <v>792</v>
      </c>
      <c r="D359" s="71">
        <v>800</v>
      </c>
      <c r="E359" s="71">
        <v>680</v>
      </c>
      <c r="F359" s="1"/>
      <c r="G359" s="1"/>
      <c r="H359" s="1"/>
      <c r="I359" s="1"/>
      <c r="J359" s="1"/>
    </row>
    <row r="360" spans="1:10" ht="15.75">
      <c r="A360" s="71">
        <f t="shared" si="24"/>
        <v>807</v>
      </c>
      <c r="B360" s="37" t="s">
        <v>1462</v>
      </c>
      <c r="C360" s="72" t="s">
        <v>1463</v>
      </c>
      <c r="D360" s="71">
        <v>680</v>
      </c>
      <c r="E360" s="71">
        <v>680</v>
      </c>
      <c r="F360" s="1"/>
      <c r="G360" s="1"/>
      <c r="H360" s="1"/>
      <c r="I360" s="1"/>
      <c r="J360" s="1"/>
    </row>
    <row r="361" spans="1:10" ht="25.5">
      <c r="A361" s="71">
        <f t="shared" si="24"/>
        <v>808</v>
      </c>
      <c r="B361" s="11" t="s">
        <v>1040</v>
      </c>
      <c r="C361" s="72" t="s">
        <v>1474</v>
      </c>
      <c r="D361" s="71">
        <v>1200</v>
      </c>
      <c r="E361" s="71">
        <v>1200</v>
      </c>
      <c r="F361" s="1"/>
      <c r="G361" s="1"/>
      <c r="H361" s="1"/>
      <c r="I361" s="1"/>
      <c r="J361" s="1"/>
    </row>
    <row r="362" spans="1:10" ht="25.5">
      <c r="A362" s="71">
        <f t="shared" si="24"/>
        <v>809</v>
      </c>
      <c r="B362" s="11" t="s">
        <v>1040</v>
      </c>
      <c r="C362" s="72" t="s">
        <v>1475</v>
      </c>
      <c r="D362" s="71">
        <v>700</v>
      </c>
      <c r="E362" s="71">
        <v>700</v>
      </c>
      <c r="F362" s="1"/>
      <c r="G362" s="1"/>
      <c r="H362" s="1"/>
      <c r="I362" s="1"/>
      <c r="J362" s="1"/>
    </row>
    <row r="363" spans="1:10" ht="25.5">
      <c r="A363" s="71">
        <f t="shared" si="24"/>
        <v>810</v>
      </c>
      <c r="B363" s="11" t="s">
        <v>1040</v>
      </c>
      <c r="C363" s="72" t="s">
        <v>1476</v>
      </c>
      <c r="D363" s="71">
        <v>700</v>
      </c>
      <c r="E363" s="71">
        <v>700</v>
      </c>
      <c r="F363" s="1"/>
      <c r="G363" s="1"/>
      <c r="H363" s="1"/>
      <c r="I363" s="1"/>
      <c r="J363" s="1"/>
    </row>
    <row r="364" spans="1:10" ht="15.75">
      <c r="A364" s="71">
        <f t="shared" si="24"/>
        <v>811</v>
      </c>
      <c r="B364" s="11" t="s">
        <v>1041</v>
      </c>
      <c r="C364" s="72" t="s">
        <v>793</v>
      </c>
      <c r="D364" s="71">
        <v>385</v>
      </c>
      <c r="E364" s="71">
        <v>385</v>
      </c>
      <c r="F364" s="1"/>
      <c r="G364" s="1"/>
      <c r="H364" s="1"/>
      <c r="I364" s="1"/>
      <c r="J364" s="1"/>
    </row>
    <row r="365" spans="1:10" ht="25.5">
      <c r="A365" s="71">
        <f t="shared" si="24"/>
        <v>812</v>
      </c>
      <c r="B365" s="11" t="s">
        <v>1039</v>
      </c>
      <c r="C365" s="72" t="s">
        <v>794</v>
      </c>
      <c r="D365" s="71">
        <v>500</v>
      </c>
      <c r="E365" s="71">
        <v>200</v>
      </c>
      <c r="F365" s="1"/>
      <c r="G365" s="1"/>
      <c r="H365" s="1"/>
      <c r="I365" s="1"/>
      <c r="J365" s="1"/>
    </row>
    <row r="366" spans="1:10" ht="15.75">
      <c r="A366" s="71">
        <f t="shared" si="24"/>
        <v>813</v>
      </c>
      <c r="B366" s="11" t="s">
        <v>1042</v>
      </c>
      <c r="C366" s="72" t="s">
        <v>795</v>
      </c>
      <c r="D366" s="71">
        <v>700</v>
      </c>
      <c r="E366" s="71">
        <v>520</v>
      </c>
      <c r="F366" s="1"/>
      <c r="G366" s="1"/>
      <c r="H366" s="1"/>
      <c r="I366" s="1"/>
      <c r="J366" s="1"/>
    </row>
    <row r="367" spans="1:10" ht="15.75">
      <c r="A367" s="71">
        <f t="shared" si="24"/>
        <v>814</v>
      </c>
      <c r="B367" s="11" t="s">
        <v>1043</v>
      </c>
      <c r="C367" s="72" t="s">
        <v>796</v>
      </c>
      <c r="D367" s="71">
        <v>520</v>
      </c>
      <c r="E367" s="71">
        <v>520</v>
      </c>
      <c r="F367" s="1"/>
      <c r="G367" s="1"/>
      <c r="H367" s="1"/>
      <c r="I367" s="1"/>
      <c r="J367" s="1"/>
    </row>
    <row r="368" spans="1:10" ht="15.75">
      <c r="A368" s="71">
        <f t="shared" si="24"/>
        <v>815</v>
      </c>
      <c r="B368" s="11" t="s">
        <v>1044</v>
      </c>
      <c r="C368" s="72" t="s">
        <v>797</v>
      </c>
      <c r="D368" s="71">
        <v>700</v>
      </c>
      <c r="E368" s="71">
        <v>520</v>
      </c>
      <c r="F368" s="1"/>
      <c r="G368" s="1"/>
      <c r="H368" s="1"/>
      <c r="I368" s="1"/>
      <c r="J368" s="1"/>
    </row>
    <row r="369" spans="1:10" ht="25.5">
      <c r="A369" s="71">
        <f t="shared" si="24"/>
        <v>816</v>
      </c>
      <c r="B369" s="71" t="s">
        <v>653</v>
      </c>
      <c r="C369" s="72" t="s">
        <v>798</v>
      </c>
      <c r="D369" s="71">
        <v>850</v>
      </c>
      <c r="E369" s="71">
        <v>850</v>
      </c>
      <c r="F369" s="1"/>
      <c r="G369" s="1"/>
      <c r="H369" s="1"/>
      <c r="I369" s="1"/>
      <c r="J369" s="1"/>
    </row>
    <row r="370" spans="1:10" ht="25.5">
      <c r="A370" s="71">
        <f t="shared" si="24"/>
        <v>817</v>
      </c>
      <c r="B370" s="11" t="s">
        <v>1045</v>
      </c>
      <c r="C370" s="72" t="s">
        <v>799</v>
      </c>
      <c r="D370" s="71">
        <v>820</v>
      </c>
      <c r="E370" s="71">
        <v>820</v>
      </c>
      <c r="F370" s="1"/>
      <c r="G370" s="1"/>
      <c r="H370" s="1"/>
      <c r="I370" s="1"/>
      <c r="J370" s="1"/>
    </row>
    <row r="371" spans="1:10" ht="15.75">
      <c r="A371" s="71">
        <f t="shared" si="24"/>
        <v>818</v>
      </c>
      <c r="B371" s="71" t="s">
        <v>654</v>
      </c>
      <c r="C371" s="72" t="s">
        <v>800</v>
      </c>
      <c r="D371" s="71">
        <v>1320</v>
      </c>
      <c r="E371" s="71">
        <v>1320</v>
      </c>
      <c r="F371" s="1"/>
      <c r="G371" s="1"/>
      <c r="H371" s="1"/>
      <c r="I371" s="1"/>
      <c r="J371" s="1"/>
    </row>
    <row r="372" spans="1:10" ht="15.75">
      <c r="A372" s="71">
        <f t="shared" si="24"/>
        <v>819</v>
      </c>
      <c r="B372" s="71" t="s">
        <v>655</v>
      </c>
      <c r="C372" s="72" t="s">
        <v>801</v>
      </c>
      <c r="D372" s="71">
        <v>1400</v>
      </c>
      <c r="E372" s="71">
        <v>1400</v>
      </c>
      <c r="F372" s="1"/>
      <c r="G372" s="1"/>
      <c r="H372" s="1"/>
      <c r="I372" s="1"/>
      <c r="J372" s="1"/>
    </row>
    <row r="373" spans="1:10" ht="15.75">
      <c r="A373" s="71">
        <f t="shared" si="24"/>
        <v>820</v>
      </c>
      <c r="B373" s="71" t="s">
        <v>656</v>
      </c>
      <c r="C373" s="72" t="s">
        <v>802</v>
      </c>
      <c r="D373" s="71">
        <v>700</v>
      </c>
      <c r="E373" s="71">
        <v>620</v>
      </c>
      <c r="F373" s="1"/>
      <c r="G373" s="1"/>
      <c r="H373" s="1"/>
      <c r="I373" s="1"/>
      <c r="J373" s="1"/>
    </row>
    <row r="374" spans="1:10" ht="15.75">
      <c r="A374" s="71">
        <f t="shared" si="24"/>
        <v>821</v>
      </c>
      <c r="B374" s="11" t="s">
        <v>1046</v>
      </c>
      <c r="C374" s="72" t="s">
        <v>1477</v>
      </c>
      <c r="D374" s="71">
        <v>550</v>
      </c>
      <c r="E374" s="71">
        <v>550</v>
      </c>
      <c r="F374" s="1"/>
      <c r="G374" s="1"/>
      <c r="H374" s="1"/>
      <c r="I374" s="1"/>
      <c r="J374" s="1"/>
    </row>
    <row r="375" spans="1:10" ht="15.75">
      <c r="A375" s="71">
        <f t="shared" si="24"/>
        <v>822</v>
      </c>
      <c r="B375" s="71" t="s">
        <v>657</v>
      </c>
      <c r="C375" s="72" t="s">
        <v>803</v>
      </c>
      <c r="D375" s="71">
        <v>450</v>
      </c>
      <c r="E375" s="71">
        <v>290</v>
      </c>
      <c r="F375" s="1"/>
      <c r="G375" s="1"/>
      <c r="H375" s="1"/>
      <c r="I375" s="1"/>
      <c r="J375" s="1"/>
    </row>
    <row r="376" spans="1:10" ht="15.75">
      <c r="A376" s="71">
        <f t="shared" si="24"/>
        <v>823</v>
      </c>
      <c r="B376" s="71" t="s">
        <v>656</v>
      </c>
      <c r="C376" s="72" t="s">
        <v>804</v>
      </c>
      <c r="D376" s="71">
        <v>700</v>
      </c>
      <c r="E376" s="71">
        <v>600</v>
      </c>
      <c r="F376" s="1"/>
      <c r="G376" s="1"/>
      <c r="H376" s="1"/>
      <c r="I376" s="1"/>
      <c r="J376" s="1"/>
    </row>
    <row r="377" spans="1:10" ht="15.75">
      <c r="A377" s="71">
        <f t="shared" si="24"/>
        <v>824</v>
      </c>
      <c r="B377" s="71" t="s">
        <v>656</v>
      </c>
      <c r="C377" s="72" t="s">
        <v>805</v>
      </c>
      <c r="D377" s="71">
        <v>700</v>
      </c>
      <c r="E377" s="71">
        <v>600</v>
      </c>
      <c r="F377" s="1"/>
      <c r="G377" s="1"/>
      <c r="H377" s="1"/>
      <c r="I377" s="1"/>
      <c r="J377" s="1"/>
    </row>
    <row r="378" spans="1:10" ht="25.5">
      <c r="A378" s="71">
        <f t="shared" si="24"/>
        <v>825</v>
      </c>
      <c r="B378" s="37" t="s">
        <v>656</v>
      </c>
      <c r="C378" s="72" t="s">
        <v>806</v>
      </c>
      <c r="D378" s="71">
        <v>700</v>
      </c>
      <c r="E378" s="71">
        <v>600</v>
      </c>
      <c r="F378" s="1"/>
      <c r="G378" s="1"/>
      <c r="H378" s="1"/>
      <c r="I378" s="1"/>
      <c r="J378" s="1"/>
    </row>
    <row r="379" spans="1:10" ht="25.5">
      <c r="A379" s="71">
        <f t="shared" si="24"/>
        <v>826</v>
      </c>
      <c r="B379" s="71" t="s">
        <v>1316</v>
      </c>
      <c r="C379" s="72" t="s">
        <v>658</v>
      </c>
      <c r="D379" s="71">
        <v>700</v>
      </c>
      <c r="E379" s="71">
        <v>600</v>
      </c>
      <c r="F379" s="1"/>
      <c r="G379" s="1"/>
      <c r="H379" s="1"/>
      <c r="I379" s="1"/>
      <c r="J379" s="1"/>
    </row>
    <row r="380" spans="1:10" ht="15.75">
      <c r="A380" s="71">
        <f t="shared" si="24"/>
        <v>827</v>
      </c>
      <c r="B380" s="37" t="s">
        <v>402</v>
      </c>
      <c r="C380" s="72" t="s">
        <v>807</v>
      </c>
      <c r="D380" s="71">
        <v>1200</v>
      </c>
      <c r="E380" s="71">
        <v>1200</v>
      </c>
      <c r="F380" s="1"/>
      <c r="G380" s="1"/>
      <c r="H380" s="1"/>
      <c r="I380" s="1"/>
      <c r="J380" s="1"/>
    </row>
    <row r="381" spans="1:10" ht="15.75">
      <c r="A381" s="71">
        <f t="shared" si="24"/>
        <v>828</v>
      </c>
      <c r="B381" s="37" t="s">
        <v>1313</v>
      </c>
      <c r="C381" s="72" t="s">
        <v>659</v>
      </c>
      <c r="D381" s="71">
        <v>300</v>
      </c>
      <c r="E381" s="71">
        <v>300</v>
      </c>
      <c r="F381" s="1"/>
      <c r="G381" s="1"/>
      <c r="H381" s="1"/>
      <c r="I381" s="1"/>
      <c r="J381" s="1"/>
    </row>
    <row r="382" spans="1:10" ht="15.75">
      <c r="A382" s="71">
        <f t="shared" si="24"/>
        <v>829</v>
      </c>
      <c r="B382" s="37" t="s">
        <v>1313</v>
      </c>
      <c r="C382" s="72" t="s">
        <v>660</v>
      </c>
      <c r="D382" s="71">
        <v>300</v>
      </c>
      <c r="E382" s="71">
        <v>300</v>
      </c>
      <c r="F382" s="1"/>
      <c r="G382" s="1"/>
      <c r="H382" s="1"/>
      <c r="I382" s="1"/>
      <c r="J382" s="1"/>
    </row>
    <row r="383" spans="1:10" ht="15.75">
      <c r="A383" s="71">
        <f t="shared" si="24"/>
        <v>830</v>
      </c>
      <c r="B383" s="71" t="s">
        <v>1317</v>
      </c>
      <c r="C383" s="72" t="s">
        <v>661</v>
      </c>
      <c r="D383" s="71">
        <v>725</v>
      </c>
      <c r="E383" s="71">
        <v>725</v>
      </c>
      <c r="F383" s="1"/>
      <c r="G383" s="1"/>
      <c r="H383" s="1"/>
      <c r="I383" s="1"/>
      <c r="J383" s="1"/>
    </row>
    <row r="384" spans="1:10" ht="25.5">
      <c r="A384" s="178">
        <f t="shared" si="24"/>
        <v>831</v>
      </c>
      <c r="B384" s="178" t="s">
        <v>1317</v>
      </c>
      <c r="C384" s="179" t="s">
        <v>1772</v>
      </c>
      <c r="D384" s="178">
        <v>725</v>
      </c>
      <c r="E384" s="178">
        <v>725</v>
      </c>
      <c r="F384" s="1"/>
      <c r="G384" s="1"/>
      <c r="H384" s="1"/>
      <c r="I384" s="1"/>
      <c r="J384" s="1"/>
    </row>
    <row r="385" spans="1:10" ht="15.75">
      <c r="A385" s="71">
        <f>A383+1</f>
        <v>831</v>
      </c>
      <c r="B385" s="71" t="s">
        <v>662</v>
      </c>
      <c r="C385" s="72" t="s">
        <v>808</v>
      </c>
      <c r="D385" s="71">
        <v>700</v>
      </c>
      <c r="E385" s="71">
        <v>500</v>
      </c>
      <c r="F385" s="1"/>
      <c r="G385" s="1"/>
      <c r="H385" s="1"/>
      <c r="I385" s="1"/>
      <c r="J385" s="1"/>
    </row>
    <row r="386" spans="1:10" ht="15.75">
      <c r="A386" s="71">
        <f t="shared" si="24"/>
        <v>832</v>
      </c>
      <c r="B386" s="71" t="s">
        <v>1318</v>
      </c>
      <c r="C386" s="72" t="s">
        <v>809</v>
      </c>
      <c r="D386" s="71">
        <v>500</v>
      </c>
      <c r="E386" s="71">
        <v>500</v>
      </c>
      <c r="F386" s="1"/>
      <c r="G386" s="1"/>
      <c r="H386" s="1"/>
      <c r="I386" s="1"/>
      <c r="J386" s="1"/>
    </row>
    <row r="387" spans="1:10" ht="25.5">
      <c r="A387" s="71">
        <f t="shared" si="24"/>
        <v>833</v>
      </c>
      <c r="B387" s="71" t="s">
        <v>653</v>
      </c>
      <c r="C387" s="72" t="s">
        <v>810</v>
      </c>
      <c r="D387" s="71">
        <v>455</v>
      </c>
      <c r="E387" s="71">
        <v>410</v>
      </c>
      <c r="F387" s="1"/>
      <c r="G387" s="1"/>
      <c r="H387" s="1"/>
      <c r="I387" s="1"/>
      <c r="J387" s="1"/>
    </row>
    <row r="388" spans="1:10" ht="25.5">
      <c r="A388" s="233">
        <f t="shared" si="24"/>
        <v>834</v>
      </c>
      <c r="B388" s="181" t="s">
        <v>1785</v>
      </c>
      <c r="C388" s="182" t="s">
        <v>1786</v>
      </c>
      <c r="D388" s="181">
        <v>350</v>
      </c>
      <c r="E388" s="181">
        <v>350</v>
      </c>
      <c r="F388" s="1"/>
      <c r="G388" s="1"/>
      <c r="H388" s="1"/>
      <c r="I388" s="1"/>
      <c r="J388" s="1"/>
    </row>
    <row r="389" spans="1:10" ht="25.5">
      <c r="A389" s="233">
        <f t="shared" si="24"/>
        <v>835</v>
      </c>
      <c r="B389" s="185" t="s">
        <v>1792</v>
      </c>
      <c r="C389" s="186" t="s">
        <v>1793</v>
      </c>
      <c r="D389" s="185">
        <v>550</v>
      </c>
      <c r="E389" s="185">
        <v>550</v>
      </c>
      <c r="F389" s="1"/>
      <c r="G389" s="1"/>
      <c r="H389" s="1"/>
      <c r="I389" s="1"/>
      <c r="J389" s="1"/>
    </row>
    <row r="390" spans="1:10" ht="25.5">
      <c r="A390" s="233">
        <f t="shared" si="24"/>
        <v>836</v>
      </c>
      <c r="B390" s="185" t="s">
        <v>1794</v>
      </c>
      <c r="C390" s="186" t="s">
        <v>1795</v>
      </c>
      <c r="D390" s="185">
        <v>800</v>
      </c>
      <c r="E390" s="185">
        <v>680</v>
      </c>
      <c r="F390" s="1"/>
      <c r="G390" s="1"/>
      <c r="H390" s="1"/>
      <c r="I390" s="1"/>
      <c r="J390" s="1"/>
    </row>
    <row r="391" spans="1:10" ht="15.75">
      <c r="A391" s="233">
        <f t="shared" si="24"/>
        <v>837</v>
      </c>
      <c r="B391" s="185" t="s">
        <v>1796</v>
      </c>
      <c r="C391" s="186" t="s">
        <v>1797</v>
      </c>
      <c r="D391" s="185">
        <v>500</v>
      </c>
      <c r="E391" s="185">
        <v>500</v>
      </c>
      <c r="F391" s="1"/>
      <c r="G391" s="1"/>
      <c r="H391" s="1"/>
      <c r="I391" s="1"/>
      <c r="J391" s="1"/>
    </row>
    <row r="392" spans="1:10" ht="21">
      <c r="B392" s="30" t="s">
        <v>1718</v>
      </c>
      <c r="C392" s="30"/>
      <c r="D392" s="30"/>
      <c r="E392" s="30" t="s">
        <v>1719</v>
      </c>
      <c r="H392" s="133"/>
    </row>
    <row r="393" spans="1:10" ht="15.75">
      <c r="A393" s="83"/>
      <c r="B393" s="85"/>
      <c r="C393" s="84"/>
      <c r="D393" s="83"/>
      <c r="E393" s="1"/>
      <c r="F393" s="1"/>
      <c r="G393" s="1"/>
      <c r="H393" s="1"/>
      <c r="I393" s="1"/>
      <c r="J393" s="1"/>
    </row>
    <row r="394" spans="1:10" ht="15.75">
      <c r="A394" s="83"/>
      <c r="B394" s="83"/>
      <c r="C394" s="84"/>
      <c r="D394" s="83"/>
      <c r="E394" s="1"/>
      <c r="F394" s="1"/>
      <c r="G394" s="1"/>
      <c r="H394" s="1"/>
      <c r="I394" s="1"/>
      <c r="J394" s="1"/>
    </row>
    <row r="395" spans="1:10" ht="15.6" customHeight="1">
      <c r="A395" s="83"/>
      <c r="B395" s="94"/>
      <c r="C395" s="94"/>
      <c r="D395" s="94"/>
      <c r="E395" s="1"/>
      <c r="F395" s="1"/>
      <c r="G395" s="1"/>
      <c r="H395" s="1"/>
      <c r="I395" s="1"/>
      <c r="J395" s="1"/>
    </row>
    <row r="396" spans="1:10" ht="15.75">
      <c r="A396" s="83"/>
      <c r="B396" s="85"/>
      <c r="C396" s="88"/>
      <c r="D396" s="83"/>
      <c r="E396" s="1"/>
      <c r="F396" s="1"/>
      <c r="G396" s="1"/>
      <c r="H396" s="1"/>
      <c r="I396" s="1"/>
      <c r="J396" s="1"/>
    </row>
    <row r="397" spans="1:10" ht="15.75">
      <c r="A397" s="83"/>
      <c r="B397" s="83"/>
      <c r="C397" s="88"/>
      <c r="D397" s="83"/>
      <c r="E397" s="1"/>
      <c r="F397" s="1"/>
      <c r="G397" s="1"/>
      <c r="H397" s="1"/>
      <c r="I397" s="1"/>
      <c r="J397" s="1"/>
    </row>
    <row r="398" spans="1:10" ht="15.75">
      <c r="A398" s="83"/>
      <c r="B398" s="85"/>
      <c r="C398" s="88"/>
      <c r="D398" s="83"/>
      <c r="E398" s="1"/>
      <c r="F398" s="1"/>
      <c r="G398" s="1"/>
      <c r="H398" s="1"/>
      <c r="I398" s="1"/>
      <c r="J398" s="1"/>
    </row>
    <row r="399" spans="1:10" ht="15.75">
      <c r="A399" s="83"/>
      <c r="B399" s="85"/>
      <c r="C399" s="88"/>
      <c r="D399" s="83"/>
      <c r="E399" s="1"/>
      <c r="F399" s="1"/>
      <c r="G399" s="1"/>
      <c r="H399" s="1"/>
      <c r="I399" s="1"/>
      <c r="J399" s="1"/>
    </row>
    <row r="400" spans="1:10" ht="15.75">
      <c r="A400" s="83"/>
      <c r="B400" s="85"/>
      <c r="C400" s="88"/>
      <c r="D400" s="83"/>
      <c r="E400" s="1"/>
      <c r="F400" s="1"/>
      <c r="G400" s="1"/>
      <c r="H400" s="1"/>
      <c r="I400" s="1"/>
      <c r="J400" s="1"/>
    </row>
    <row r="401" spans="1:10" ht="15.75">
      <c r="A401" s="83"/>
      <c r="B401" s="83"/>
      <c r="C401" s="88"/>
      <c r="D401" s="83"/>
      <c r="E401" s="1"/>
      <c r="F401" s="1"/>
      <c r="G401" s="1"/>
      <c r="H401" s="1"/>
      <c r="I401" s="1"/>
      <c r="J401" s="1"/>
    </row>
    <row r="402" spans="1:10" ht="15.75">
      <c r="A402" s="83"/>
      <c r="B402" s="83"/>
      <c r="C402" s="88"/>
      <c r="D402" s="83"/>
      <c r="E402" s="1"/>
      <c r="F402" s="1"/>
      <c r="G402" s="1"/>
      <c r="H402" s="1"/>
      <c r="I402" s="1"/>
      <c r="J402" s="1"/>
    </row>
    <row r="403" spans="1:10" ht="15.75">
      <c r="A403" s="83"/>
      <c r="B403" s="85"/>
      <c r="C403" s="88"/>
      <c r="D403" s="83"/>
      <c r="E403" s="1"/>
      <c r="F403" s="1"/>
      <c r="G403" s="1"/>
      <c r="H403" s="1"/>
      <c r="I403" s="1"/>
      <c r="J403" s="1"/>
    </row>
    <row r="404" spans="1:10" ht="15.75">
      <c r="A404" s="86"/>
      <c r="B404" s="85"/>
      <c r="C404" s="84"/>
      <c r="D404" s="84"/>
      <c r="E404" s="1"/>
      <c r="F404" s="1"/>
      <c r="G404" s="1"/>
      <c r="H404" s="1"/>
      <c r="I404" s="1"/>
      <c r="J404" s="1"/>
    </row>
    <row r="405" spans="1:10" ht="15.75">
      <c r="A405" s="86"/>
      <c r="B405" s="83"/>
      <c r="C405" s="84"/>
      <c r="D405" s="84"/>
      <c r="E405" s="1"/>
      <c r="F405" s="1"/>
      <c r="G405" s="1"/>
      <c r="H405" s="1"/>
      <c r="I405" s="1"/>
      <c r="J405" s="1"/>
    </row>
    <row r="406" spans="1:10" ht="15.75">
      <c r="A406" s="83"/>
      <c r="B406" s="83"/>
      <c r="C406" s="88"/>
      <c r="D406" s="83"/>
      <c r="E406" s="1"/>
      <c r="F406" s="1"/>
      <c r="G406" s="1"/>
      <c r="H406" s="1"/>
      <c r="I406" s="1"/>
      <c r="J406" s="1"/>
    </row>
    <row r="407" spans="1:10" ht="15.75">
      <c r="A407" s="83"/>
      <c r="B407" s="85"/>
      <c r="C407" s="88"/>
      <c r="D407" s="83"/>
      <c r="E407" s="1"/>
      <c r="F407" s="1"/>
      <c r="G407" s="1"/>
      <c r="H407" s="1"/>
      <c r="I407" s="1"/>
      <c r="J407" s="1"/>
    </row>
    <row r="408" spans="1:10" ht="15.75">
      <c r="A408" s="83"/>
      <c r="B408" s="85"/>
      <c r="C408" s="88"/>
      <c r="D408" s="83"/>
      <c r="E408" s="1"/>
      <c r="F408" s="1"/>
      <c r="G408" s="1"/>
      <c r="H408" s="1"/>
      <c r="I408" s="1"/>
      <c r="J408" s="1"/>
    </row>
    <row r="409" spans="1:10" ht="15.75">
      <c r="A409" s="83"/>
      <c r="B409" s="83"/>
      <c r="C409" s="88"/>
      <c r="D409" s="83"/>
      <c r="E409" s="1"/>
      <c r="F409" s="1"/>
      <c r="G409" s="1"/>
      <c r="H409" s="1"/>
      <c r="I409" s="1"/>
      <c r="J409" s="1"/>
    </row>
    <row r="410" spans="1:10" ht="15.75">
      <c r="A410" s="83"/>
      <c r="B410" s="83"/>
      <c r="C410" s="88"/>
      <c r="D410" s="83"/>
      <c r="E410" s="1"/>
      <c r="F410" s="1"/>
      <c r="G410" s="1"/>
      <c r="H410" s="1"/>
      <c r="I410" s="1"/>
      <c r="J410" s="1"/>
    </row>
    <row r="411" spans="1:10" ht="15.75">
      <c r="A411" s="83"/>
      <c r="B411" s="83"/>
      <c r="C411" s="88"/>
      <c r="D411" s="83"/>
      <c r="E411" s="1"/>
      <c r="F411" s="1"/>
      <c r="G411" s="1"/>
      <c r="H411" s="1"/>
      <c r="I411" s="1"/>
      <c r="J411" s="1"/>
    </row>
    <row r="412" spans="1:10" ht="15.75">
      <c r="A412" s="83"/>
      <c r="B412" s="85"/>
      <c r="C412" s="88"/>
      <c r="D412" s="83"/>
      <c r="E412" s="1"/>
      <c r="F412" s="1"/>
      <c r="G412" s="1"/>
      <c r="H412" s="1"/>
      <c r="I412" s="1"/>
      <c r="J412" s="1"/>
    </row>
    <row r="413" spans="1:10" ht="15.75">
      <c r="A413" s="83"/>
      <c r="B413" s="85"/>
      <c r="C413" s="88"/>
      <c r="D413" s="83"/>
      <c r="E413" s="1"/>
      <c r="F413" s="1"/>
      <c r="G413" s="1"/>
      <c r="H413" s="1"/>
      <c r="I413" s="1"/>
      <c r="J413" s="1"/>
    </row>
    <row r="414" spans="1:10" ht="15.75">
      <c r="A414" s="83"/>
      <c r="B414" s="85"/>
      <c r="C414" s="88"/>
      <c r="D414" s="83"/>
      <c r="E414" s="1"/>
      <c r="F414" s="1"/>
      <c r="G414" s="1"/>
      <c r="H414" s="1"/>
      <c r="I414" s="1"/>
      <c r="J414" s="1"/>
    </row>
    <row r="415" spans="1:10" ht="15.75">
      <c r="A415" s="83"/>
      <c r="B415" s="85"/>
      <c r="C415" s="88"/>
      <c r="D415" s="83"/>
      <c r="E415" s="1"/>
      <c r="F415" s="1"/>
      <c r="G415" s="1"/>
      <c r="H415" s="1"/>
      <c r="I415" s="1"/>
      <c r="J415" s="1"/>
    </row>
    <row r="416" spans="1:10" ht="15.75">
      <c r="A416" s="83"/>
      <c r="B416" s="83"/>
      <c r="C416" s="89"/>
      <c r="D416" s="83"/>
      <c r="E416" s="1"/>
      <c r="F416" s="1"/>
      <c r="G416" s="1"/>
      <c r="H416" s="1"/>
      <c r="I416" s="1"/>
      <c r="J416" s="1"/>
    </row>
    <row r="417" spans="1:10" ht="15.75">
      <c r="A417" s="83"/>
      <c r="B417" s="83"/>
      <c r="C417" s="89"/>
      <c r="D417" s="83"/>
      <c r="E417" s="1"/>
      <c r="F417" s="1"/>
      <c r="G417" s="1"/>
      <c r="H417" s="1"/>
      <c r="I417" s="1"/>
      <c r="J417" s="1"/>
    </row>
    <row r="418" spans="1:10" ht="15.75">
      <c r="A418" s="83"/>
      <c r="B418" s="83"/>
      <c r="C418" s="89"/>
      <c r="D418" s="83"/>
      <c r="E418" s="1"/>
      <c r="F418" s="1"/>
      <c r="G418" s="1"/>
      <c r="H418" s="1"/>
      <c r="I418" s="1"/>
      <c r="J418" s="1"/>
    </row>
    <row r="419" spans="1:10" ht="15.75">
      <c r="A419" s="83"/>
      <c r="B419" s="85"/>
      <c r="C419" s="88"/>
      <c r="D419" s="83"/>
      <c r="E419" s="1"/>
      <c r="F419" s="1"/>
      <c r="G419" s="1"/>
      <c r="H419" s="1"/>
      <c r="I419" s="1"/>
      <c r="J419" s="1"/>
    </row>
    <row r="420" spans="1:10" ht="15.75">
      <c r="A420" s="83"/>
      <c r="B420" s="83"/>
      <c r="C420" s="88"/>
      <c r="D420" s="83"/>
      <c r="E420" s="1"/>
      <c r="F420" s="1"/>
      <c r="G420" s="1"/>
      <c r="H420" s="1"/>
      <c r="I420" s="1"/>
      <c r="J420" s="1"/>
    </row>
    <row r="421" spans="1:10" ht="15.75">
      <c r="A421" s="83"/>
      <c r="B421" s="83"/>
      <c r="C421" s="88"/>
      <c r="D421" s="83"/>
      <c r="E421" s="1"/>
      <c r="F421" s="1"/>
      <c r="G421" s="1"/>
      <c r="H421" s="1"/>
      <c r="I421" s="1"/>
      <c r="J421" s="1"/>
    </row>
    <row r="422" spans="1:10" ht="15.75">
      <c r="A422" s="83"/>
      <c r="B422" s="85"/>
      <c r="C422" s="88"/>
      <c r="D422" s="83"/>
      <c r="E422" s="1"/>
      <c r="F422" s="1"/>
      <c r="G422" s="1"/>
      <c r="H422" s="1"/>
      <c r="I422" s="1"/>
      <c r="J422" s="1"/>
    </row>
    <row r="423" spans="1:10" ht="15.75">
      <c r="A423" s="83"/>
      <c r="B423" s="83"/>
      <c r="C423" s="89"/>
      <c r="D423" s="83"/>
      <c r="E423" s="1"/>
      <c r="F423" s="1"/>
      <c r="G423" s="1"/>
      <c r="H423" s="1"/>
      <c r="I423" s="1"/>
      <c r="J423" s="1"/>
    </row>
    <row r="424" spans="1:10" ht="15.75">
      <c r="A424" s="83"/>
      <c r="B424" s="83"/>
      <c r="C424" s="88"/>
      <c r="D424" s="83"/>
      <c r="E424" s="1"/>
      <c r="F424" s="1"/>
      <c r="G424" s="1"/>
      <c r="H424" s="1"/>
      <c r="I424" s="1"/>
      <c r="J424" s="1"/>
    </row>
    <row r="425" spans="1:10" ht="15.75">
      <c r="A425" s="83"/>
      <c r="B425" s="85"/>
      <c r="C425" s="88"/>
      <c r="D425" s="83"/>
      <c r="E425" s="1"/>
      <c r="F425" s="1"/>
      <c r="G425" s="1"/>
      <c r="H425" s="1"/>
      <c r="I425" s="1"/>
      <c r="J425" s="1"/>
    </row>
    <row r="426" spans="1:10" ht="15.75">
      <c r="A426" s="83"/>
      <c r="B426" s="85"/>
      <c r="C426" s="88"/>
      <c r="D426" s="83"/>
      <c r="E426" s="1"/>
      <c r="F426" s="1"/>
      <c r="G426" s="1"/>
      <c r="H426" s="1"/>
      <c r="I426" s="1"/>
      <c r="J426" s="1"/>
    </row>
    <row r="427" spans="1:10" ht="15.75">
      <c r="A427" s="83"/>
      <c r="B427" s="85"/>
      <c r="C427" s="88"/>
      <c r="D427" s="83"/>
      <c r="E427" s="1"/>
      <c r="F427" s="1"/>
      <c r="G427" s="1"/>
      <c r="H427" s="1"/>
      <c r="I427" s="1"/>
      <c r="J427" s="1"/>
    </row>
    <row r="428" spans="1:10" ht="15.75">
      <c r="A428" s="83"/>
      <c r="B428" s="85"/>
      <c r="C428" s="88"/>
      <c r="D428" s="83"/>
      <c r="E428" s="1"/>
      <c r="F428" s="1"/>
      <c r="G428" s="1"/>
      <c r="H428" s="1"/>
      <c r="I428" s="1"/>
      <c r="J428" s="1"/>
    </row>
    <row r="429" spans="1:10" ht="15.75">
      <c r="A429" s="83"/>
      <c r="B429" s="83"/>
      <c r="C429" s="88"/>
      <c r="D429" s="83"/>
      <c r="E429" s="1"/>
      <c r="F429" s="1"/>
      <c r="G429" s="1"/>
      <c r="H429" s="1"/>
      <c r="I429" s="1"/>
      <c r="J429" s="1"/>
    </row>
    <row r="430" spans="1:10" ht="15.75">
      <c r="A430" s="83"/>
      <c r="B430" s="83"/>
      <c r="C430" s="88"/>
      <c r="D430" s="83"/>
      <c r="E430" s="1"/>
      <c r="F430" s="1"/>
      <c r="G430" s="1"/>
      <c r="H430" s="1"/>
      <c r="I430" s="1"/>
      <c r="J430" s="1"/>
    </row>
    <row r="431" spans="1:10" ht="15.75">
      <c r="A431" s="83"/>
      <c r="B431" s="83"/>
      <c r="C431" s="88"/>
      <c r="D431" s="83"/>
      <c r="E431" s="1"/>
      <c r="F431" s="1"/>
      <c r="G431" s="1"/>
      <c r="H431" s="1"/>
      <c r="I431" s="1"/>
      <c r="J431" s="1"/>
    </row>
    <row r="432" spans="1:10" ht="15.75">
      <c r="A432" s="83"/>
      <c r="B432" s="85"/>
      <c r="C432" s="88"/>
      <c r="D432" s="83"/>
      <c r="E432" s="1"/>
      <c r="F432" s="1"/>
      <c r="G432" s="1"/>
      <c r="H432" s="1"/>
      <c r="I432" s="1"/>
      <c r="J432" s="1"/>
    </row>
    <row r="433" spans="1:10" ht="15.75">
      <c r="A433" s="83"/>
      <c r="B433" s="83"/>
      <c r="C433" s="88"/>
      <c r="D433" s="83"/>
      <c r="E433" s="1"/>
      <c r="F433" s="1"/>
      <c r="G433" s="1"/>
      <c r="H433" s="1"/>
      <c r="I433" s="1"/>
      <c r="J433" s="1"/>
    </row>
    <row r="434" spans="1:10" ht="15.75">
      <c r="A434" s="83"/>
      <c r="B434" s="83"/>
      <c r="C434" s="88"/>
      <c r="D434" s="83"/>
      <c r="E434" s="1"/>
      <c r="F434" s="1"/>
      <c r="G434" s="1"/>
      <c r="H434" s="1"/>
      <c r="I434" s="1"/>
      <c r="J434" s="1"/>
    </row>
    <row r="435" spans="1:10" ht="15.75">
      <c r="A435" s="83"/>
      <c r="B435" s="83"/>
      <c r="C435" s="88"/>
      <c r="D435" s="83"/>
      <c r="E435" s="1"/>
      <c r="F435" s="1"/>
      <c r="G435" s="1"/>
      <c r="H435" s="1"/>
      <c r="I435" s="1"/>
      <c r="J435" s="1"/>
    </row>
    <row r="436" spans="1:10" ht="15.75">
      <c r="A436" s="83"/>
      <c r="B436" s="83"/>
      <c r="C436" s="88"/>
      <c r="D436" s="83"/>
      <c r="E436" s="1"/>
      <c r="F436" s="1"/>
      <c r="G436" s="1"/>
      <c r="H436" s="1"/>
      <c r="I436" s="1"/>
      <c r="J436" s="1"/>
    </row>
    <row r="437" spans="1:10" ht="15.75">
      <c r="A437" s="83"/>
      <c r="B437" s="83"/>
      <c r="C437" s="88"/>
      <c r="D437" s="83"/>
      <c r="E437" s="1"/>
      <c r="F437" s="1"/>
      <c r="G437" s="1"/>
      <c r="H437" s="1"/>
      <c r="I437" s="1"/>
      <c r="J437" s="1"/>
    </row>
    <row r="438" spans="1:10" ht="15.75">
      <c r="A438" s="83"/>
      <c r="B438" s="85"/>
      <c r="C438" s="88"/>
      <c r="D438" s="83"/>
      <c r="E438" s="1"/>
      <c r="F438" s="1"/>
      <c r="G438" s="1"/>
      <c r="H438" s="1"/>
      <c r="I438" s="1"/>
      <c r="J438" s="1"/>
    </row>
    <row r="439" spans="1:10" ht="15.6" customHeight="1">
      <c r="A439" s="83"/>
      <c r="B439" s="94"/>
      <c r="C439" s="94"/>
      <c r="D439" s="94"/>
      <c r="E439" s="1"/>
      <c r="F439" s="1"/>
      <c r="G439" s="1"/>
      <c r="H439" s="1"/>
      <c r="I439" s="1"/>
      <c r="J439" s="1"/>
    </row>
    <row r="440" spans="1:10" ht="15.75">
      <c r="A440" s="83"/>
      <c r="B440" s="85"/>
      <c r="C440" s="88"/>
      <c r="D440" s="83"/>
      <c r="E440" s="1"/>
      <c r="F440" s="1"/>
      <c r="G440" s="1"/>
      <c r="H440" s="1"/>
      <c r="I440" s="1"/>
      <c r="J440" s="1"/>
    </row>
    <row r="441" spans="1:10" ht="15.75">
      <c r="A441" s="83"/>
      <c r="B441" s="83"/>
      <c r="C441" s="88"/>
      <c r="D441" s="83"/>
      <c r="E441" s="1"/>
      <c r="F441" s="1"/>
      <c r="G441" s="1"/>
      <c r="H441" s="1"/>
      <c r="I441" s="1"/>
      <c r="J441" s="1"/>
    </row>
    <row r="442" spans="1:10" ht="15.75">
      <c r="A442" s="83"/>
      <c r="B442" s="83"/>
      <c r="C442" s="88"/>
      <c r="D442" s="83"/>
      <c r="E442" s="1"/>
      <c r="F442" s="1"/>
      <c r="G442" s="1"/>
      <c r="H442" s="1"/>
      <c r="I442" s="1"/>
      <c r="J442" s="1"/>
    </row>
    <row r="443" spans="1:10" ht="15.75">
      <c r="A443" s="83"/>
      <c r="B443" s="85"/>
      <c r="C443" s="88"/>
      <c r="D443" s="83"/>
      <c r="E443" s="1"/>
      <c r="F443" s="1"/>
      <c r="G443" s="1"/>
      <c r="H443" s="1"/>
      <c r="I443" s="1"/>
      <c r="J443" s="1"/>
    </row>
    <row r="444" spans="1:10" ht="15.75">
      <c r="A444" s="83"/>
      <c r="B444" s="85"/>
      <c r="C444" s="88"/>
      <c r="D444" s="83"/>
      <c r="E444" s="1"/>
      <c r="F444" s="1"/>
      <c r="G444" s="1"/>
      <c r="H444" s="1"/>
      <c r="I444" s="1"/>
      <c r="J444" s="1"/>
    </row>
    <row r="445" spans="1:10" ht="15.75">
      <c r="A445" s="83"/>
      <c r="B445" s="85"/>
      <c r="C445" s="88"/>
      <c r="D445" s="83"/>
      <c r="E445" s="1"/>
      <c r="F445" s="1"/>
      <c r="G445" s="1"/>
      <c r="H445" s="1"/>
      <c r="I445" s="1"/>
      <c r="J445" s="1"/>
    </row>
    <row r="446" spans="1:10" ht="15.75">
      <c r="A446" s="83"/>
      <c r="B446" s="83"/>
      <c r="C446" s="88"/>
      <c r="D446" s="83"/>
      <c r="E446" s="1"/>
      <c r="F446" s="1"/>
      <c r="G446" s="1"/>
      <c r="H446" s="1"/>
      <c r="I446" s="1"/>
      <c r="J446" s="1"/>
    </row>
    <row r="447" spans="1:10" ht="15.75">
      <c r="A447" s="83"/>
      <c r="B447" s="83"/>
      <c r="C447" s="88"/>
      <c r="D447" s="83"/>
      <c r="E447" s="1"/>
      <c r="F447" s="1"/>
      <c r="G447" s="1"/>
      <c r="H447" s="1"/>
      <c r="I447" s="1"/>
      <c r="J447" s="1"/>
    </row>
    <row r="448" spans="1:10" ht="15.75">
      <c r="A448" s="83"/>
      <c r="B448" s="83"/>
      <c r="C448" s="88"/>
      <c r="D448" s="83"/>
      <c r="E448" s="1"/>
      <c r="F448" s="1"/>
      <c r="G448" s="1"/>
      <c r="H448" s="1"/>
      <c r="I448" s="1"/>
      <c r="J448" s="1"/>
    </row>
    <row r="449" spans="1:10" ht="15.75">
      <c r="A449" s="83"/>
      <c r="B449" s="83"/>
      <c r="C449" s="88"/>
      <c r="D449" s="83"/>
      <c r="E449" s="1"/>
      <c r="F449" s="1"/>
      <c r="G449" s="1"/>
      <c r="H449" s="1"/>
      <c r="I449" s="1"/>
      <c r="J449" s="1"/>
    </row>
    <row r="450" spans="1:10" ht="15.75">
      <c r="A450" s="83"/>
      <c r="B450" s="83"/>
      <c r="C450" s="88"/>
      <c r="D450" s="83"/>
      <c r="E450" s="1"/>
      <c r="F450" s="1"/>
      <c r="G450" s="1"/>
      <c r="H450" s="1"/>
      <c r="I450" s="1"/>
      <c r="J450" s="1"/>
    </row>
    <row r="451" spans="1:10" ht="15.75">
      <c r="A451" s="83"/>
      <c r="B451" s="83"/>
      <c r="C451" s="88"/>
      <c r="D451" s="83"/>
      <c r="E451" s="1"/>
      <c r="F451" s="1"/>
      <c r="G451" s="1"/>
      <c r="H451" s="1"/>
      <c r="I451" s="1"/>
      <c r="J451" s="1"/>
    </row>
    <row r="452" spans="1:10" ht="15.75">
      <c r="A452" s="84"/>
      <c r="B452" s="83"/>
      <c r="C452" s="84"/>
      <c r="D452" s="84"/>
      <c r="E452" s="1"/>
      <c r="F452" s="1"/>
      <c r="G452" s="1"/>
      <c r="H452" s="1"/>
      <c r="I452" s="1"/>
      <c r="J452" s="1"/>
    </row>
    <row r="453" spans="1:10" ht="15.75">
      <c r="A453" s="84"/>
      <c r="B453" s="83"/>
      <c r="C453" s="84"/>
      <c r="D453" s="84"/>
      <c r="E453" s="1"/>
      <c r="F453" s="1"/>
      <c r="G453" s="1"/>
      <c r="H453" s="1"/>
      <c r="I453" s="1"/>
      <c r="J453" s="1"/>
    </row>
    <row r="454" spans="1:10" ht="15.75">
      <c r="A454" s="83"/>
      <c r="B454" s="83"/>
      <c r="C454" s="88"/>
      <c r="D454" s="83"/>
      <c r="E454" s="1"/>
      <c r="F454" s="1"/>
      <c r="G454" s="1"/>
      <c r="H454" s="1"/>
      <c r="I454" s="1"/>
      <c r="J454" s="1"/>
    </row>
    <row r="455" spans="1:10" ht="15.75">
      <c r="A455" s="83"/>
      <c r="B455" s="83"/>
      <c r="C455" s="88"/>
      <c r="D455" s="83"/>
      <c r="E455" s="1"/>
      <c r="F455" s="1"/>
      <c r="G455" s="1"/>
      <c r="H455" s="1"/>
      <c r="I455" s="1"/>
      <c r="J455" s="1"/>
    </row>
    <row r="456" spans="1:10" ht="15.75">
      <c r="A456" s="83"/>
      <c r="B456" s="83"/>
      <c r="C456" s="88"/>
      <c r="D456" s="83"/>
      <c r="E456" s="1"/>
      <c r="F456" s="1"/>
      <c r="G456" s="1"/>
      <c r="H456" s="1"/>
      <c r="I456" s="1"/>
      <c r="J456" s="1"/>
    </row>
    <row r="457" spans="1:10" ht="15.6" customHeight="1">
      <c r="A457" s="83"/>
      <c r="B457" s="94"/>
      <c r="C457" s="94"/>
      <c r="D457" s="94"/>
      <c r="E457" s="1"/>
      <c r="F457" s="1"/>
      <c r="G457" s="1"/>
      <c r="H457" s="1"/>
      <c r="I457" s="1"/>
      <c r="J457" s="1"/>
    </row>
    <row r="458" spans="1:10" ht="15.75">
      <c r="A458" s="83"/>
      <c r="B458" s="85"/>
      <c r="C458" s="88"/>
      <c r="D458" s="83"/>
      <c r="E458" s="1"/>
      <c r="F458" s="1"/>
      <c r="G458" s="1"/>
      <c r="H458" s="1"/>
      <c r="I458" s="1"/>
      <c r="J458" s="1"/>
    </row>
    <row r="459" spans="1:10" ht="15.75">
      <c r="A459" s="83"/>
      <c r="B459" s="83"/>
      <c r="C459" s="88"/>
      <c r="D459" s="83"/>
      <c r="E459" s="1"/>
      <c r="F459" s="1"/>
      <c r="G459" s="1"/>
      <c r="H459" s="1"/>
      <c r="I459" s="1"/>
      <c r="J459" s="1"/>
    </row>
    <row r="460" spans="1:10" ht="15.75">
      <c r="A460" s="83"/>
      <c r="B460" s="83"/>
      <c r="C460" s="88"/>
      <c r="D460" s="83"/>
      <c r="E460" s="1"/>
      <c r="F460" s="1"/>
      <c r="G460" s="1"/>
      <c r="H460" s="1"/>
      <c r="I460" s="1"/>
      <c r="J460" s="1"/>
    </row>
    <row r="461" spans="1:10" ht="15.6" customHeight="1">
      <c r="A461" s="83"/>
      <c r="B461" s="94"/>
      <c r="C461" s="94"/>
      <c r="D461" s="94"/>
      <c r="E461" s="1"/>
      <c r="F461" s="1"/>
      <c r="G461" s="1"/>
      <c r="H461" s="1"/>
      <c r="I461" s="1"/>
      <c r="J461" s="1"/>
    </row>
    <row r="462" spans="1:10" ht="15.6" customHeight="1">
      <c r="A462" s="83"/>
      <c r="B462" s="94"/>
      <c r="C462" s="94"/>
      <c r="D462" s="94"/>
      <c r="E462" s="1"/>
      <c r="F462" s="1"/>
      <c r="G462" s="1"/>
      <c r="H462" s="1"/>
      <c r="I462" s="1"/>
      <c r="J462" s="1"/>
    </row>
    <row r="463" spans="1:10" ht="15.75">
      <c r="A463" s="83"/>
      <c r="B463" s="83"/>
      <c r="C463" s="88"/>
      <c r="D463" s="83"/>
      <c r="E463" s="1"/>
      <c r="F463" s="1"/>
      <c r="G463" s="1"/>
      <c r="H463" s="1"/>
      <c r="I463" s="1"/>
      <c r="J463" s="1"/>
    </row>
    <row r="464" spans="1:10" ht="15.75">
      <c r="A464" s="83"/>
      <c r="B464" s="83"/>
      <c r="C464" s="88"/>
      <c r="D464" s="83"/>
      <c r="E464" s="1"/>
      <c r="F464" s="1"/>
      <c r="G464" s="1"/>
      <c r="H464" s="1"/>
      <c r="I464" s="1"/>
      <c r="J464" s="1"/>
    </row>
    <row r="465" spans="1:10" ht="15.75">
      <c r="A465" s="83"/>
      <c r="B465" s="83"/>
      <c r="C465" s="88"/>
      <c r="D465" s="83"/>
      <c r="E465" s="1"/>
      <c r="F465" s="1"/>
      <c r="G465" s="1"/>
      <c r="H465" s="1"/>
      <c r="I465" s="1"/>
      <c r="J465" s="1"/>
    </row>
    <row r="466" spans="1:10" ht="15.75">
      <c r="A466" s="83"/>
      <c r="B466" s="83"/>
      <c r="C466" s="88"/>
      <c r="D466" s="83"/>
      <c r="E466" s="1"/>
      <c r="F466" s="1"/>
      <c r="G466" s="1"/>
      <c r="H466" s="1"/>
      <c r="I466" s="1"/>
      <c r="J466" s="1"/>
    </row>
    <row r="467" spans="1:10" ht="15.75">
      <c r="A467" s="83"/>
      <c r="B467" s="83"/>
      <c r="C467" s="88"/>
      <c r="D467" s="83"/>
      <c r="E467" s="1"/>
      <c r="F467" s="1"/>
      <c r="G467" s="1"/>
      <c r="H467" s="1"/>
      <c r="I467" s="1"/>
      <c r="J467" s="1"/>
    </row>
    <row r="468" spans="1:10" ht="15.75">
      <c r="A468" s="83"/>
      <c r="B468" s="83"/>
      <c r="C468" s="88"/>
      <c r="D468" s="83"/>
      <c r="E468" s="1"/>
      <c r="F468" s="1"/>
      <c r="G468" s="1"/>
      <c r="H468" s="1"/>
      <c r="I468" s="1"/>
      <c r="J468" s="1"/>
    </row>
    <row r="469" spans="1:10" ht="15.75">
      <c r="A469" s="83"/>
      <c r="B469" s="83"/>
      <c r="C469" s="88"/>
      <c r="D469" s="83"/>
      <c r="E469" s="1"/>
      <c r="F469" s="1"/>
      <c r="G469" s="1"/>
      <c r="H469" s="1"/>
      <c r="I469" s="1"/>
      <c r="J469" s="1"/>
    </row>
    <row r="470" spans="1:10" ht="15.75">
      <c r="A470" s="83"/>
      <c r="B470" s="83"/>
      <c r="C470" s="88"/>
      <c r="D470" s="83"/>
      <c r="E470" s="1"/>
      <c r="F470" s="1"/>
      <c r="G470" s="1"/>
      <c r="H470" s="1"/>
      <c r="I470" s="1"/>
      <c r="J470" s="1"/>
    </row>
    <row r="471" spans="1:10" ht="15.75">
      <c r="A471" s="83"/>
      <c r="B471" s="83"/>
      <c r="C471" s="88"/>
      <c r="D471" s="83"/>
      <c r="E471" s="1"/>
      <c r="F471" s="1"/>
      <c r="G471" s="1"/>
      <c r="H471" s="1"/>
      <c r="I471" s="1"/>
      <c r="J471" s="1"/>
    </row>
    <row r="472" spans="1:10" ht="15.75">
      <c r="A472" s="83"/>
      <c r="B472" s="92"/>
      <c r="C472" s="88"/>
      <c r="D472" s="83"/>
      <c r="E472" s="1"/>
      <c r="F472" s="1"/>
      <c r="G472" s="1"/>
      <c r="H472" s="1"/>
      <c r="I472" s="1"/>
      <c r="J472" s="1"/>
    </row>
    <row r="473" spans="1:10" ht="15.75">
      <c r="A473" s="83"/>
      <c r="B473" s="83"/>
      <c r="C473" s="88"/>
      <c r="D473" s="83"/>
      <c r="E473" s="1"/>
      <c r="F473" s="1"/>
      <c r="G473" s="1"/>
      <c r="H473" s="1"/>
      <c r="I473" s="1"/>
      <c r="J473" s="1"/>
    </row>
    <row r="474" spans="1:10" ht="15.75">
      <c r="A474" s="83"/>
      <c r="B474" s="83"/>
      <c r="C474" s="88"/>
      <c r="D474" s="83"/>
      <c r="E474" s="1"/>
      <c r="F474" s="1"/>
      <c r="G474" s="1"/>
      <c r="H474" s="1"/>
      <c r="I474" s="1"/>
      <c r="J474" s="1"/>
    </row>
    <row r="475" spans="1:10" ht="15.75">
      <c r="A475" s="83"/>
      <c r="B475" s="83"/>
      <c r="C475" s="88"/>
      <c r="D475" s="83"/>
      <c r="E475" s="1"/>
      <c r="F475" s="1"/>
      <c r="G475" s="1"/>
      <c r="H475" s="1"/>
      <c r="I475" s="1"/>
      <c r="J475" s="1"/>
    </row>
    <row r="476" spans="1:10" ht="15.75">
      <c r="A476" s="83"/>
      <c r="B476" s="83"/>
      <c r="C476" s="88"/>
      <c r="D476" s="83"/>
      <c r="E476" s="1"/>
      <c r="F476" s="1"/>
      <c r="G476" s="1"/>
      <c r="H476" s="1"/>
      <c r="I476" s="1"/>
      <c r="J476" s="1"/>
    </row>
    <row r="477" spans="1:10" ht="15.75">
      <c r="A477" s="83"/>
      <c r="B477" s="83"/>
      <c r="C477" s="88"/>
      <c r="D477" s="83"/>
      <c r="E477" s="1"/>
      <c r="F477" s="1"/>
      <c r="G477" s="1"/>
      <c r="H477" s="1"/>
      <c r="I477" s="1"/>
      <c r="J477" s="1"/>
    </row>
    <row r="478" spans="1:10" ht="15.6" customHeight="1">
      <c r="A478" s="83"/>
      <c r="B478" s="94"/>
      <c r="C478" s="94"/>
      <c r="D478" s="94"/>
      <c r="E478" s="1"/>
      <c r="F478" s="1"/>
      <c r="G478" s="1"/>
      <c r="H478" s="1"/>
      <c r="I478" s="1"/>
      <c r="J478" s="1"/>
    </row>
    <row r="479" spans="1:10" ht="15.75">
      <c r="A479" s="83"/>
      <c r="B479" s="83"/>
      <c r="C479" s="88"/>
      <c r="D479" s="83"/>
      <c r="E479" s="1"/>
      <c r="F479" s="1"/>
      <c r="G479" s="1"/>
      <c r="H479" s="1"/>
      <c r="I479" s="1"/>
      <c r="J479" s="1"/>
    </row>
    <row r="480" spans="1:10" ht="15.75">
      <c r="A480" s="83"/>
      <c r="B480" s="83"/>
      <c r="C480" s="88"/>
      <c r="D480" s="83"/>
      <c r="E480" s="1"/>
      <c r="F480" s="1"/>
      <c r="G480" s="1"/>
      <c r="H480" s="1"/>
      <c r="I480" s="1"/>
      <c r="J480" s="1"/>
    </row>
    <row r="481" spans="1:10" ht="15.75">
      <c r="A481" s="83"/>
      <c r="B481" s="83"/>
      <c r="C481" s="88"/>
      <c r="D481" s="83"/>
      <c r="E481" s="1"/>
      <c r="F481" s="1"/>
      <c r="G481" s="1"/>
      <c r="H481" s="1"/>
      <c r="I481" s="1"/>
      <c r="J481" s="1"/>
    </row>
    <row r="482" spans="1:10" ht="15.75">
      <c r="A482" s="83"/>
      <c r="B482" s="83"/>
      <c r="C482" s="88"/>
      <c r="D482" s="83"/>
      <c r="E482" s="1"/>
      <c r="F482" s="1"/>
      <c r="G482" s="1"/>
      <c r="H482" s="1"/>
      <c r="I482" s="1"/>
      <c r="J482" s="1"/>
    </row>
    <row r="483" spans="1:10" ht="15.75">
      <c r="A483" s="83"/>
      <c r="B483" s="83"/>
      <c r="C483" s="84"/>
      <c r="D483" s="83"/>
      <c r="E483" s="1"/>
      <c r="F483" s="1"/>
      <c r="G483" s="1"/>
      <c r="H483" s="1"/>
      <c r="I483" s="1"/>
      <c r="J483" s="1"/>
    </row>
    <row r="484" spans="1:10" ht="15.75">
      <c r="A484" s="83"/>
      <c r="B484" s="83"/>
      <c r="C484" s="88"/>
      <c r="D484" s="83"/>
      <c r="E484" s="1"/>
      <c r="F484" s="1"/>
      <c r="G484" s="1"/>
      <c r="H484" s="1"/>
      <c r="I484" s="1"/>
      <c r="J484" s="1"/>
    </row>
    <row r="485" spans="1:10" ht="15.75">
      <c r="A485" s="83"/>
      <c r="B485" s="83"/>
      <c r="C485" s="84"/>
      <c r="D485" s="83"/>
      <c r="E485" s="1"/>
      <c r="F485" s="1"/>
      <c r="G485" s="1"/>
      <c r="H485" s="1"/>
      <c r="I485" s="1"/>
      <c r="J485" s="1"/>
    </row>
    <row r="486" spans="1:10" ht="15.75">
      <c r="A486" s="83"/>
      <c r="B486" s="83"/>
      <c r="C486" s="84"/>
      <c r="D486" s="83"/>
      <c r="E486" s="1"/>
      <c r="F486" s="1"/>
      <c r="G486" s="1"/>
      <c r="H486" s="1"/>
      <c r="I486" s="1"/>
      <c r="J486" s="1"/>
    </row>
    <row r="487" spans="1:10" ht="15.75">
      <c r="A487" s="83"/>
      <c r="B487" s="83"/>
      <c r="C487" s="84"/>
      <c r="D487" s="83"/>
      <c r="E487" s="1"/>
      <c r="F487" s="1"/>
      <c r="G487" s="1"/>
      <c r="H487" s="1"/>
      <c r="I487" s="1"/>
      <c r="J487" s="1"/>
    </row>
    <row r="488" spans="1:10" ht="15.6" customHeight="1">
      <c r="A488" s="83"/>
      <c r="B488" s="94"/>
      <c r="C488" s="94"/>
      <c r="D488" s="94"/>
      <c r="E488" s="1"/>
      <c r="F488" s="1"/>
      <c r="G488" s="1"/>
      <c r="H488" s="1"/>
      <c r="I488" s="1"/>
      <c r="J488" s="1"/>
    </row>
    <row r="489" spans="1:10" ht="15.75">
      <c r="A489" s="83"/>
      <c r="B489" s="83"/>
      <c r="C489" s="84"/>
      <c r="D489" s="83"/>
      <c r="E489" s="1"/>
      <c r="F489" s="1"/>
      <c r="G489" s="1"/>
      <c r="H489" s="1"/>
      <c r="I489" s="1"/>
      <c r="J489" s="1"/>
    </row>
    <row r="490" spans="1:10" ht="15.75">
      <c r="A490" s="83"/>
      <c r="B490" s="83"/>
      <c r="C490" s="84"/>
      <c r="D490" s="83"/>
      <c r="E490" s="1"/>
      <c r="F490" s="1"/>
      <c r="G490" s="1"/>
      <c r="H490" s="1"/>
      <c r="I490" s="1"/>
      <c r="J490" s="1"/>
    </row>
    <row r="491" spans="1:10" ht="15.75">
      <c r="A491" s="83"/>
      <c r="B491" s="83"/>
      <c r="C491" s="84"/>
      <c r="D491" s="83"/>
      <c r="E491" s="1"/>
      <c r="F491" s="1"/>
      <c r="G491" s="1"/>
      <c r="H491" s="1"/>
      <c r="I491" s="1"/>
      <c r="J491" s="1"/>
    </row>
    <row r="492" spans="1:10" ht="15.75">
      <c r="A492" s="83"/>
      <c r="B492" s="83"/>
      <c r="C492" s="84"/>
      <c r="D492" s="83"/>
      <c r="E492" s="1"/>
      <c r="F492" s="1"/>
      <c r="G492" s="1"/>
      <c r="H492" s="1"/>
      <c r="I492" s="1"/>
      <c r="J492" s="1"/>
    </row>
    <row r="493" spans="1:10" ht="15.75">
      <c r="A493" s="83"/>
      <c r="B493" s="83"/>
      <c r="C493" s="84"/>
      <c r="D493" s="83"/>
      <c r="E493" s="1"/>
      <c r="F493" s="1"/>
      <c r="G493" s="1"/>
      <c r="H493" s="1"/>
      <c r="I493" s="1"/>
      <c r="J493" s="1"/>
    </row>
    <row r="494" spans="1:10" ht="15.75">
      <c r="A494" s="83"/>
      <c r="B494" s="83"/>
      <c r="C494" s="84"/>
      <c r="D494" s="83"/>
      <c r="E494" s="1"/>
      <c r="F494" s="1"/>
      <c r="G494" s="1"/>
      <c r="H494" s="1"/>
      <c r="I494" s="1"/>
      <c r="J494" s="1"/>
    </row>
    <row r="495" spans="1:10" ht="15.75">
      <c r="A495" s="83"/>
      <c r="B495" s="83"/>
      <c r="C495" s="84"/>
      <c r="D495" s="83"/>
      <c r="E495" s="1"/>
      <c r="F495" s="1"/>
      <c r="G495" s="1"/>
      <c r="H495" s="1"/>
      <c r="I495" s="1"/>
      <c r="J495" s="1"/>
    </row>
    <row r="496" spans="1:10" ht="15.6" customHeight="1">
      <c r="A496" s="83"/>
      <c r="B496" s="94"/>
      <c r="C496" s="94"/>
      <c r="D496" s="94"/>
      <c r="E496" s="1"/>
      <c r="F496" s="1"/>
      <c r="G496" s="1"/>
      <c r="H496" s="1"/>
      <c r="I496" s="1"/>
      <c r="J496" s="1"/>
    </row>
    <row r="497" spans="1:10" ht="15.75">
      <c r="A497" s="83"/>
      <c r="B497" s="83"/>
      <c r="C497" s="84"/>
      <c r="D497" s="83"/>
      <c r="E497" s="1"/>
      <c r="F497" s="1"/>
      <c r="G497" s="1"/>
      <c r="H497" s="1"/>
      <c r="I497" s="1"/>
      <c r="J497" s="1"/>
    </row>
    <row r="498" spans="1:10" ht="15.75">
      <c r="A498" s="83"/>
      <c r="B498" s="83"/>
      <c r="C498" s="84"/>
      <c r="D498" s="83"/>
      <c r="E498" s="1"/>
      <c r="F498" s="1"/>
      <c r="G498" s="1"/>
      <c r="H498" s="1"/>
      <c r="I498" s="1"/>
      <c r="J498" s="1"/>
    </row>
    <row r="499" spans="1:10" ht="15.75">
      <c r="A499" s="83"/>
      <c r="B499" s="83"/>
      <c r="C499" s="84"/>
      <c r="D499" s="83"/>
      <c r="E499" s="1"/>
      <c r="F499" s="1"/>
      <c r="G499" s="1"/>
      <c r="H499" s="1"/>
      <c r="I499" s="1"/>
      <c r="J499" s="1"/>
    </row>
    <row r="500" spans="1:10" ht="15.75">
      <c r="A500" s="83"/>
      <c r="B500" s="83"/>
      <c r="C500" s="84"/>
      <c r="D500" s="83"/>
      <c r="E500" s="1"/>
      <c r="F500" s="1"/>
      <c r="G500" s="1"/>
      <c r="H500" s="1"/>
      <c r="I500" s="1"/>
      <c r="J500" s="1"/>
    </row>
    <row r="501" spans="1:10" ht="15.75">
      <c r="A501" s="83"/>
      <c r="B501" s="83"/>
      <c r="C501" s="84"/>
      <c r="D501" s="83"/>
      <c r="E501" s="1"/>
      <c r="F501" s="1"/>
      <c r="G501" s="1"/>
      <c r="H501" s="1"/>
      <c r="I501" s="1"/>
      <c r="J501" s="1"/>
    </row>
    <row r="502" spans="1:10" ht="15.75">
      <c r="A502" s="83"/>
      <c r="B502" s="83"/>
      <c r="C502" s="84"/>
      <c r="D502" s="83"/>
      <c r="E502" s="1"/>
      <c r="F502" s="1"/>
      <c r="G502" s="1"/>
      <c r="H502" s="1"/>
      <c r="I502" s="1"/>
      <c r="J502" s="1"/>
    </row>
    <row r="503" spans="1:10" ht="15.75">
      <c r="A503" s="83"/>
      <c r="B503" s="83"/>
      <c r="C503" s="88"/>
      <c r="D503" s="83"/>
      <c r="E503" s="1"/>
      <c r="F503" s="1"/>
      <c r="G503" s="1"/>
      <c r="H503" s="1"/>
      <c r="I503" s="1"/>
      <c r="J503" s="1"/>
    </row>
    <row r="504" spans="1:10" ht="15.75">
      <c r="A504" s="83"/>
      <c r="B504" s="83"/>
      <c r="C504" s="88"/>
      <c r="D504" s="83"/>
      <c r="E504" s="1"/>
      <c r="F504" s="1"/>
      <c r="G504" s="1"/>
      <c r="H504" s="1"/>
      <c r="I504" s="1"/>
      <c r="J504" s="1"/>
    </row>
    <row r="505" spans="1:10" ht="15.75">
      <c r="A505" s="83"/>
      <c r="B505" s="83"/>
      <c r="C505" s="84"/>
      <c r="D505" s="83"/>
      <c r="E505" s="1"/>
      <c r="F505" s="1"/>
      <c r="G505" s="1"/>
      <c r="H505" s="1"/>
      <c r="I505" s="1"/>
      <c r="J505" s="1"/>
    </row>
    <row r="506" spans="1:10" ht="15.75">
      <c r="A506" s="83"/>
      <c r="B506" s="83"/>
      <c r="C506" s="84"/>
      <c r="D506" s="83"/>
      <c r="E506" s="1"/>
      <c r="F506" s="1"/>
      <c r="G506" s="1"/>
      <c r="H506" s="1"/>
      <c r="I506" s="1"/>
      <c r="J506" s="1"/>
    </row>
    <row r="507" spans="1:10" ht="15.75">
      <c r="A507" s="83"/>
      <c r="B507" s="83"/>
      <c r="C507" s="84"/>
      <c r="D507" s="83"/>
      <c r="E507" s="1"/>
      <c r="F507" s="1"/>
      <c r="G507" s="1"/>
      <c r="H507" s="1"/>
      <c r="I507" s="1"/>
      <c r="J507" s="1"/>
    </row>
    <row r="508" spans="1:10" ht="15.75">
      <c r="A508" s="83"/>
      <c r="B508" s="83"/>
      <c r="C508" s="84"/>
      <c r="D508" s="83"/>
      <c r="E508" s="1"/>
      <c r="F508" s="1"/>
      <c r="G508" s="1"/>
      <c r="H508" s="1"/>
      <c r="I508" s="1"/>
      <c r="J508" s="1"/>
    </row>
    <row r="509" spans="1:10" ht="15.75">
      <c r="A509" s="83"/>
      <c r="B509" s="83"/>
      <c r="C509" s="84"/>
      <c r="D509" s="83"/>
      <c r="E509" s="1"/>
      <c r="F509" s="1"/>
      <c r="G509" s="1"/>
      <c r="H509" s="1"/>
      <c r="I509" s="1"/>
      <c r="J509" s="1"/>
    </row>
    <row r="510" spans="1:10" ht="15.6" customHeight="1">
      <c r="A510" s="83"/>
      <c r="B510" s="94"/>
      <c r="C510" s="94"/>
      <c r="D510" s="94"/>
      <c r="E510" s="1"/>
      <c r="F510" s="1"/>
      <c r="G510" s="1"/>
      <c r="H510" s="1"/>
      <c r="I510" s="1"/>
      <c r="J510" s="1"/>
    </row>
    <row r="511" spans="1:10" ht="15.75">
      <c r="A511" s="83"/>
      <c r="B511" s="83"/>
      <c r="C511" s="84"/>
      <c r="D511" s="83"/>
      <c r="E511" s="1"/>
      <c r="F511" s="1"/>
      <c r="G511" s="1"/>
      <c r="H511" s="1"/>
      <c r="I511" s="1"/>
      <c r="J511" s="1"/>
    </row>
    <row r="512" spans="1:10" ht="15.75">
      <c r="A512" s="83"/>
      <c r="B512" s="83"/>
      <c r="C512" s="84"/>
      <c r="D512" s="83"/>
      <c r="E512" s="1"/>
      <c r="F512" s="1"/>
      <c r="G512" s="1"/>
      <c r="H512" s="1"/>
      <c r="I512" s="1"/>
      <c r="J512" s="1"/>
    </row>
    <row r="513" spans="1:10" ht="15.75">
      <c r="A513" s="83"/>
      <c r="B513" s="83"/>
      <c r="C513" s="84"/>
      <c r="D513" s="83"/>
      <c r="E513" s="1"/>
      <c r="F513" s="1"/>
      <c r="G513" s="1"/>
      <c r="H513" s="1"/>
      <c r="I513" s="1"/>
      <c r="J513" s="1"/>
    </row>
    <row r="514" spans="1:10" ht="15.75">
      <c r="A514" s="83"/>
      <c r="B514" s="83"/>
      <c r="C514" s="84"/>
      <c r="D514" s="83"/>
      <c r="E514" s="1"/>
      <c r="F514" s="1"/>
      <c r="G514" s="1"/>
      <c r="H514" s="1"/>
      <c r="I514" s="1"/>
      <c r="J514" s="1"/>
    </row>
    <row r="515" spans="1:10" ht="15.75">
      <c r="A515" s="83"/>
      <c r="B515" s="83"/>
      <c r="C515" s="84"/>
      <c r="D515" s="83"/>
      <c r="E515" s="1"/>
      <c r="F515" s="1"/>
      <c r="G515" s="1"/>
      <c r="H515" s="1"/>
      <c r="I515" s="1"/>
      <c r="J515" s="1"/>
    </row>
    <row r="516" spans="1:10" ht="15.75">
      <c r="A516" s="83"/>
      <c r="B516" s="83"/>
      <c r="C516" s="84"/>
      <c r="D516" s="83"/>
      <c r="E516" s="1"/>
      <c r="F516" s="1"/>
      <c r="G516" s="1"/>
      <c r="H516" s="1"/>
      <c r="I516" s="1"/>
      <c r="J516" s="1"/>
    </row>
    <row r="517" spans="1:10" ht="15.75">
      <c r="A517" s="83"/>
      <c r="B517" s="83"/>
      <c r="C517" s="84"/>
      <c r="D517" s="83"/>
      <c r="E517" s="1"/>
      <c r="F517" s="1"/>
      <c r="G517" s="1"/>
      <c r="H517" s="1"/>
      <c r="I517" s="1"/>
      <c r="J517" s="1"/>
    </row>
    <row r="518" spans="1:10" ht="15.75">
      <c r="A518" s="83"/>
      <c r="B518" s="83"/>
      <c r="C518" s="84"/>
      <c r="D518" s="83"/>
      <c r="E518" s="1"/>
      <c r="F518" s="1"/>
      <c r="G518" s="1"/>
      <c r="H518" s="1"/>
      <c r="I518" s="1"/>
      <c r="J518" s="1"/>
    </row>
    <row r="519" spans="1:10" ht="15.75">
      <c r="A519" s="83"/>
      <c r="B519" s="83"/>
      <c r="C519" s="84"/>
      <c r="D519" s="83"/>
      <c r="E519" s="1"/>
      <c r="F519" s="1"/>
      <c r="G519" s="1"/>
      <c r="H519" s="1"/>
      <c r="I519" s="1"/>
      <c r="J519" s="1"/>
    </row>
    <row r="520" spans="1:10" ht="15.75">
      <c r="A520" s="83"/>
      <c r="B520" s="83"/>
      <c r="C520" s="84"/>
      <c r="D520" s="83"/>
      <c r="E520" s="1"/>
      <c r="F520" s="1"/>
      <c r="G520" s="1"/>
      <c r="H520" s="1"/>
      <c r="I520" s="1"/>
      <c r="J520" s="1"/>
    </row>
    <row r="521" spans="1:10" ht="15.6" customHeight="1">
      <c r="A521" s="83"/>
      <c r="B521" s="94"/>
      <c r="C521" s="94"/>
      <c r="D521" s="94"/>
      <c r="E521" s="1"/>
      <c r="F521" s="1"/>
      <c r="G521" s="1"/>
      <c r="H521" s="1"/>
      <c r="I521" s="1"/>
      <c r="J521" s="1"/>
    </row>
    <row r="522" spans="1:10" ht="15.75">
      <c r="A522" s="83"/>
      <c r="B522" s="83"/>
      <c r="C522" s="84"/>
      <c r="D522" s="83"/>
      <c r="E522" s="1"/>
      <c r="F522" s="1"/>
      <c r="G522" s="1"/>
      <c r="H522" s="1"/>
      <c r="I522" s="1"/>
      <c r="J522" s="1"/>
    </row>
    <row r="523" spans="1:10" ht="15.75">
      <c r="A523" s="83"/>
      <c r="B523" s="83"/>
      <c r="C523" s="88"/>
      <c r="D523" s="83"/>
      <c r="E523" s="1"/>
      <c r="F523" s="1"/>
      <c r="G523" s="1"/>
      <c r="H523" s="1"/>
      <c r="I523" s="1"/>
      <c r="J523" s="1"/>
    </row>
    <row r="524" spans="1:10" ht="15.75">
      <c r="A524" s="83"/>
      <c r="B524" s="83"/>
      <c r="C524" s="88"/>
      <c r="D524" s="83"/>
      <c r="E524" s="1"/>
      <c r="F524" s="1"/>
      <c r="G524" s="1"/>
      <c r="H524" s="1"/>
      <c r="I524" s="1"/>
      <c r="J524" s="1"/>
    </row>
    <row r="525" spans="1:10" ht="15.6" customHeight="1">
      <c r="A525" s="83"/>
      <c r="B525" s="94"/>
      <c r="C525" s="94"/>
      <c r="D525" s="94"/>
      <c r="E525" s="1"/>
      <c r="F525" s="1"/>
      <c r="G525" s="1"/>
      <c r="H525" s="1"/>
      <c r="I525" s="1"/>
      <c r="J525" s="1"/>
    </row>
    <row r="526" spans="1:10" ht="15.75">
      <c r="A526" s="83"/>
      <c r="B526" s="83"/>
      <c r="C526" s="84"/>
      <c r="D526" s="83"/>
      <c r="E526" s="1"/>
      <c r="F526" s="1"/>
      <c r="G526" s="1"/>
      <c r="H526" s="1"/>
      <c r="I526" s="1"/>
      <c r="J526" s="1"/>
    </row>
    <row r="527" spans="1:10" ht="15.75">
      <c r="A527" s="83"/>
      <c r="B527" s="83"/>
      <c r="C527" s="84"/>
      <c r="D527" s="83"/>
      <c r="E527" s="1"/>
      <c r="F527" s="1"/>
      <c r="G527" s="1"/>
      <c r="H527" s="1"/>
      <c r="I527" s="1"/>
      <c r="J527" s="1"/>
    </row>
    <row r="528" spans="1:10" ht="15.75">
      <c r="A528" s="83"/>
      <c r="B528" s="83"/>
      <c r="C528" s="84"/>
      <c r="D528" s="83"/>
      <c r="E528" s="1"/>
      <c r="F528" s="1"/>
      <c r="G528" s="1"/>
      <c r="H528" s="1"/>
      <c r="I528" s="1"/>
      <c r="J528" s="1"/>
    </row>
    <row r="529" spans="1:10" ht="15.75">
      <c r="A529" s="83"/>
      <c r="B529" s="83"/>
      <c r="C529" s="84"/>
      <c r="D529" s="83"/>
      <c r="E529" s="1"/>
      <c r="F529" s="1"/>
      <c r="G529" s="1"/>
      <c r="H529" s="1"/>
      <c r="I529" s="1"/>
      <c r="J529" s="1"/>
    </row>
    <row r="530" spans="1:10" ht="15.75">
      <c r="A530" s="83"/>
      <c r="B530" s="83"/>
      <c r="C530" s="84"/>
      <c r="D530" s="83"/>
      <c r="E530" s="1"/>
      <c r="F530" s="1"/>
      <c r="G530" s="1"/>
      <c r="H530" s="1"/>
      <c r="I530" s="1"/>
      <c r="J530" s="1"/>
    </row>
    <row r="531" spans="1:10" ht="15.75">
      <c r="A531" s="83"/>
      <c r="B531" s="83"/>
      <c r="C531" s="84"/>
      <c r="D531" s="83"/>
      <c r="E531" s="1"/>
      <c r="F531" s="1"/>
      <c r="G531" s="1"/>
      <c r="H531" s="1"/>
      <c r="I531" s="1"/>
      <c r="J531" s="1"/>
    </row>
    <row r="532" spans="1:10" ht="15.6" customHeight="1">
      <c r="A532" s="83"/>
      <c r="B532" s="94"/>
      <c r="C532" s="94"/>
      <c r="D532" s="94"/>
      <c r="E532" s="1"/>
      <c r="F532" s="1"/>
      <c r="G532" s="1"/>
      <c r="H532" s="1"/>
      <c r="I532" s="1"/>
      <c r="J532" s="1"/>
    </row>
    <row r="533" spans="1:10" ht="15.75">
      <c r="A533" s="83"/>
      <c r="B533" s="83"/>
      <c r="C533" s="84"/>
      <c r="D533" s="83"/>
      <c r="E533" s="1"/>
      <c r="F533" s="1"/>
      <c r="G533" s="1"/>
      <c r="H533" s="1"/>
      <c r="I533" s="1"/>
      <c r="J533" s="1"/>
    </row>
    <row r="534" spans="1:10" ht="15.75">
      <c r="A534" s="83"/>
      <c r="B534" s="83"/>
      <c r="C534" s="84"/>
      <c r="D534" s="83"/>
      <c r="E534" s="1"/>
      <c r="F534" s="1"/>
      <c r="G534" s="1"/>
      <c r="H534" s="1"/>
      <c r="I534" s="1"/>
      <c r="J534" s="1"/>
    </row>
    <row r="535" spans="1:10" ht="15.75">
      <c r="A535" s="83"/>
      <c r="B535" s="83"/>
      <c r="C535" s="84"/>
      <c r="D535" s="83"/>
      <c r="E535" s="1"/>
      <c r="F535" s="1"/>
      <c r="G535" s="1"/>
      <c r="H535" s="1"/>
      <c r="I535" s="1"/>
      <c r="J535" s="1"/>
    </row>
    <row r="536" spans="1:10" ht="15.75">
      <c r="A536" s="83"/>
      <c r="B536" s="83"/>
      <c r="C536" s="84"/>
      <c r="D536" s="83"/>
      <c r="E536" s="1"/>
      <c r="F536" s="1"/>
      <c r="G536" s="1"/>
      <c r="H536" s="1"/>
      <c r="I536" s="1"/>
      <c r="J536" s="1"/>
    </row>
    <row r="537" spans="1:10" ht="15.75">
      <c r="A537" s="83"/>
      <c r="B537" s="83"/>
      <c r="C537" s="84"/>
      <c r="D537" s="83"/>
      <c r="E537" s="1"/>
      <c r="F537" s="1"/>
      <c r="G537" s="1"/>
      <c r="H537" s="1"/>
      <c r="I537" s="1"/>
      <c r="J537" s="1"/>
    </row>
    <row r="538" spans="1:10" ht="15.75">
      <c r="A538" s="83"/>
      <c r="B538" s="83"/>
      <c r="C538" s="84"/>
      <c r="D538" s="83"/>
      <c r="E538" s="1"/>
      <c r="F538" s="1"/>
      <c r="G538" s="1"/>
      <c r="H538" s="1"/>
      <c r="I538" s="1"/>
      <c r="J538" s="1"/>
    </row>
    <row r="539" spans="1:10" ht="15.75">
      <c r="A539" s="83"/>
      <c r="B539" s="83"/>
      <c r="C539" s="86"/>
      <c r="D539" s="83"/>
      <c r="E539" s="1"/>
      <c r="F539" s="1"/>
      <c r="G539" s="1"/>
      <c r="H539" s="1"/>
      <c r="I539" s="1"/>
      <c r="J539" s="1"/>
    </row>
    <row r="540" spans="1:10" ht="15.75">
      <c r="A540" s="83"/>
      <c r="B540" s="83"/>
      <c r="C540" s="86"/>
      <c r="D540" s="83"/>
      <c r="E540" s="1"/>
      <c r="F540" s="1"/>
      <c r="G540" s="1"/>
      <c r="H540" s="1"/>
      <c r="I540" s="1"/>
      <c r="J540" s="1"/>
    </row>
    <row r="541" spans="1:10" ht="15.75">
      <c r="A541" s="83"/>
      <c r="B541" s="83"/>
      <c r="C541" s="84"/>
      <c r="D541" s="83"/>
      <c r="E541" s="1"/>
      <c r="F541" s="1"/>
      <c r="G541" s="1"/>
      <c r="H541" s="1"/>
      <c r="I541" s="1"/>
      <c r="J541" s="1"/>
    </row>
    <row r="542" spans="1:10" ht="15.75">
      <c r="A542" s="83"/>
      <c r="B542" s="83"/>
      <c r="C542" s="84"/>
      <c r="D542" s="83"/>
      <c r="E542" s="1"/>
      <c r="F542" s="1"/>
      <c r="G542" s="1"/>
      <c r="H542" s="1"/>
      <c r="I542" s="1"/>
      <c r="J542" s="1"/>
    </row>
    <row r="543" spans="1:10" ht="15.75">
      <c r="A543" s="83"/>
      <c r="B543" s="83"/>
      <c r="C543" s="84"/>
      <c r="D543" s="83"/>
      <c r="E543" s="1"/>
      <c r="F543" s="1"/>
      <c r="G543" s="1"/>
      <c r="H543" s="1"/>
      <c r="I543" s="1"/>
      <c r="J543" s="1"/>
    </row>
    <row r="544" spans="1:10" ht="15.75">
      <c r="A544" s="83"/>
      <c r="B544" s="83"/>
      <c r="C544" s="84"/>
      <c r="D544" s="83"/>
      <c r="E544" s="1"/>
      <c r="F544" s="1"/>
      <c r="G544" s="1"/>
      <c r="H544" s="1"/>
      <c r="I544" s="1"/>
      <c r="J544" s="1"/>
    </row>
    <row r="545" spans="1:10" ht="15.75">
      <c r="A545" s="83"/>
      <c r="B545" s="83"/>
      <c r="C545" s="84"/>
      <c r="D545" s="83"/>
      <c r="E545" s="1"/>
      <c r="F545" s="1"/>
      <c r="G545" s="1"/>
      <c r="H545" s="1"/>
      <c r="I545" s="1"/>
      <c r="J545" s="1"/>
    </row>
    <row r="546" spans="1:10" ht="15.75">
      <c r="A546" s="83"/>
      <c r="B546" s="83"/>
      <c r="C546" s="86"/>
      <c r="D546" s="83"/>
      <c r="E546" s="1"/>
      <c r="F546" s="1"/>
      <c r="G546" s="1"/>
      <c r="H546" s="1"/>
      <c r="I546" s="1"/>
      <c r="J546" s="1"/>
    </row>
    <row r="547" spans="1:10" ht="15.75">
      <c r="A547" s="83"/>
      <c r="B547" s="83"/>
      <c r="C547" s="86"/>
      <c r="D547" s="83"/>
      <c r="E547" s="1"/>
      <c r="F547" s="1"/>
      <c r="G547" s="1"/>
      <c r="H547" s="1"/>
      <c r="I547" s="1"/>
      <c r="J547" s="1"/>
    </row>
    <row r="548" spans="1:10" ht="15.75">
      <c r="A548" s="83"/>
      <c r="B548" s="83"/>
      <c r="C548" s="84"/>
      <c r="D548" s="83"/>
      <c r="E548" s="1"/>
      <c r="F548" s="1"/>
      <c r="G548" s="1"/>
      <c r="H548" s="1"/>
      <c r="I548" s="1"/>
      <c r="J548" s="1"/>
    </row>
    <row r="549" spans="1:10" ht="15.75">
      <c r="A549" s="83"/>
      <c r="B549" s="83"/>
      <c r="C549" s="84"/>
      <c r="D549" s="83"/>
      <c r="E549" s="1"/>
      <c r="F549" s="1"/>
      <c r="G549" s="1"/>
      <c r="H549" s="1"/>
      <c r="I549" s="1"/>
      <c r="J549" s="1"/>
    </row>
    <row r="550" spans="1:10" ht="15.75">
      <c r="A550" s="83"/>
      <c r="B550" s="83"/>
      <c r="C550" s="84"/>
      <c r="D550" s="83"/>
      <c r="E550" s="1"/>
      <c r="F550" s="1"/>
      <c r="G550" s="1"/>
      <c r="H550" s="1"/>
      <c r="I550" s="1"/>
      <c r="J550" s="1"/>
    </row>
    <row r="551" spans="1:10" ht="15.75">
      <c r="A551" s="83"/>
      <c r="B551" s="83"/>
      <c r="C551" s="84"/>
      <c r="D551" s="83"/>
      <c r="E551" s="1"/>
      <c r="F551" s="1"/>
      <c r="G551" s="1"/>
      <c r="H551" s="1"/>
      <c r="I551" s="1"/>
      <c r="J551" s="1"/>
    </row>
    <row r="552" spans="1:10" ht="15.75">
      <c r="A552" s="83"/>
      <c r="B552" s="83"/>
      <c r="C552" s="84"/>
      <c r="D552" s="83"/>
      <c r="E552" s="1"/>
      <c r="F552" s="1"/>
      <c r="G552" s="1"/>
      <c r="H552" s="1"/>
      <c r="I552" s="1"/>
      <c r="J552" s="1"/>
    </row>
    <row r="553" spans="1:10" ht="15.75">
      <c r="A553" s="83"/>
      <c r="B553" s="83"/>
      <c r="C553" s="84"/>
      <c r="D553" s="83"/>
      <c r="E553" s="1"/>
      <c r="F553" s="1"/>
      <c r="G553" s="1"/>
      <c r="H553" s="1"/>
      <c r="I553" s="1"/>
      <c r="J553" s="1"/>
    </row>
    <row r="554" spans="1:10" ht="15.75">
      <c r="A554" s="83"/>
      <c r="B554" s="83"/>
      <c r="C554" s="84"/>
      <c r="D554" s="83"/>
      <c r="E554" s="1"/>
      <c r="F554" s="1"/>
      <c r="G554" s="1"/>
      <c r="H554" s="1"/>
      <c r="I554" s="1"/>
      <c r="J554" s="1"/>
    </row>
    <row r="555" spans="1:10" ht="15.6" customHeight="1">
      <c r="A555" s="83"/>
      <c r="B555" s="94"/>
      <c r="C555" s="94"/>
      <c r="D555" s="94"/>
      <c r="E555" s="1"/>
      <c r="F555" s="1"/>
      <c r="G555" s="1"/>
      <c r="H555" s="1"/>
      <c r="I555" s="1"/>
      <c r="J555" s="1"/>
    </row>
    <row r="556" spans="1:10" ht="15.75">
      <c r="A556" s="83"/>
      <c r="B556" s="83"/>
      <c r="C556" s="84"/>
      <c r="D556" s="83"/>
      <c r="E556" s="1"/>
      <c r="F556" s="1"/>
      <c r="G556" s="1"/>
      <c r="H556" s="1"/>
      <c r="I556" s="1"/>
      <c r="J556" s="1"/>
    </row>
    <row r="557" spans="1:10" ht="15.75">
      <c r="A557" s="83"/>
      <c r="B557" s="83"/>
      <c r="C557" s="84"/>
      <c r="D557" s="83"/>
      <c r="E557" s="1"/>
      <c r="F557" s="1"/>
      <c r="G557" s="1"/>
      <c r="H557" s="1"/>
      <c r="I557" s="1"/>
      <c r="J557" s="1"/>
    </row>
    <row r="558" spans="1:10" ht="15.75">
      <c r="A558" s="83"/>
      <c r="B558" s="83"/>
      <c r="C558" s="84"/>
      <c r="D558" s="83"/>
      <c r="E558" s="1"/>
      <c r="F558" s="1"/>
      <c r="G558" s="1"/>
      <c r="H558" s="1"/>
      <c r="I558" s="1"/>
      <c r="J558" s="1"/>
    </row>
    <row r="559" spans="1:10" ht="15.75">
      <c r="A559" s="83"/>
      <c r="B559" s="83"/>
      <c r="C559" s="84"/>
      <c r="D559" s="83"/>
      <c r="E559" s="1"/>
      <c r="F559" s="1"/>
      <c r="G559" s="1"/>
      <c r="H559" s="1"/>
      <c r="I559" s="1"/>
      <c r="J559" s="1"/>
    </row>
    <row r="560" spans="1:10" ht="15.75">
      <c r="A560" s="83"/>
      <c r="B560" s="83"/>
      <c r="C560" s="84"/>
      <c r="D560" s="83"/>
      <c r="E560" s="1"/>
      <c r="F560" s="1"/>
      <c r="G560" s="1"/>
      <c r="H560" s="1"/>
      <c r="I560" s="1"/>
      <c r="J560" s="1"/>
    </row>
    <row r="561" spans="1:10" ht="15.75">
      <c r="A561" s="83"/>
      <c r="B561" s="83"/>
      <c r="C561" s="84"/>
      <c r="D561" s="83"/>
      <c r="E561" s="1"/>
      <c r="F561" s="1"/>
      <c r="G561" s="1"/>
      <c r="H561" s="1"/>
      <c r="I561" s="1"/>
      <c r="J561" s="1"/>
    </row>
    <row r="562" spans="1:10" ht="15.75">
      <c r="A562" s="83"/>
      <c r="B562" s="83"/>
      <c r="C562" s="84"/>
      <c r="D562" s="83"/>
      <c r="E562" s="1"/>
      <c r="F562" s="1"/>
      <c r="G562" s="1"/>
      <c r="H562" s="1"/>
      <c r="I562" s="1"/>
      <c r="J562" s="1"/>
    </row>
    <row r="563" spans="1:10" ht="15.75">
      <c r="A563" s="83"/>
      <c r="B563" s="83"/>
      <c r="C563" s="84"/>
      <c r="D563" s="83"/>
      <c r="E563" s="1"/>
      <c r="F563" s="1"/>
      <c r="G563" s="1"/>
      <c r="H563" s="1"/>
      <c r="I563" s="1"/>
      <c r="J563" s="1"/>
    </row>
    <row r="564" spans="1:10" ht="15.75">
      <c r="A564" s="83"/>
      <c r="B564" s="83"/>
      <c r="C564" s="84"/>
      <c r="D564" s="83"/>
      <c r="E564" s="1"/>
      <c r="F564" s="1"/>
      <c r="G564" s="1"/>
      <c r="H564" s="1"/>
      <c r="I564" s="1"/>
      <c r="J564" s="1"/>
    </row>
    <row r="565" spans="1:10" ht="15.75">
      <c r="A565" s="83"/>
      <c r="B565" s="83"/>
      <c r="C565" s="86"/>
      <c r="D565" s="83"/>
      <c r="E565" s="1"/>
      <c r="F565" s="1"/>
      <c r="G565" s="1"/>
      <c r="H565" s="1"/>
      <c r="I565" s="1"/>
      <c r="J565" s="1"/>
    </row>
    <row r="566" spans="1:10" ht="15.75">
      <c r="A566" s="83"/>
      <c r="B566" s="83"/>
      <c r="C566" s="84"/>
      <c r="D566" s="83"/>
      <c r="E566" s="1"/>
      <c r="F566" s="1"/>
      <c r="G566" s="1"/>
      <c r="H566" s="1"/>
      <c r="I566" s="1"/>
      <c r="J566" s="1"/>
    </row>
    <row r="567" spans="1:10" ht="15.75">
      <c r="A567" s="83"/>
      <c r="B567" s="83"/>
      <c r="C567" s="84"/>
      <c r="D567" s="83"/>
      <c r="E567" s="1"/>
      <c r="F567" s="1"/>
      <c r="G567" s="1"/>
      <c r="H567" s="1"/>
      <c r="I567" s="1"/>
      <c r="J567" s="1"/>
    </row>
    <row r="568" spans="1:10" ht="15.75">
      <c r="A568" s="83"/>
      <c r="B568" s="83"/>
      <c r="C568" s="84"/>
      <c r="D568" s="83"/>
      <c r="E568" s="1"/>
      <c r="F568" s="1"/>
      <c r="G568" s="1"/>
      <c r="H568" s="1"/>
      <c r="I568" s="1"/>
      <c r="J568" s="1"/>
    </row>
    <row r="569" spans="1:10" ht="15.75">
      <c r="A569" s="83"/>
      <c r="B569" s="83"/>
      <c r="C569" s="84"/>
      <c r="D569" s="83"/>
      <c r="E569" s="1"/>
      <c r="F569" s="1"/>
      <c r="G569" s="1"/>
      <c r="H569" s="1"/>
      <c r="I569" s="1"/>
      <c r="J569" s="1"/>
    </row>
    <row r="570" spans="1:10" ht="15.75">
      <c r="A570" s="83"/>
      <c r="B570" s="83"/>
      <c r="C570" s="84"/>
      <c r="D570" s="83"/>
      <c r="E570" s="1"/>
      <c r="F570" s="1"/>
      <c r="G570" s="1"/>
      <c r="H570" s="1"/>
      <c r="I570" s="1"/>
      <c r="J570" s="1"/>
    </row>
    <row r="571" spans="1:10" ht="15.75">
      <c r="A571" s="83"/>
      <c r="B571" s="83"/>
      <c r="C571" s="84"/>
      <c r="D571" s="83"/>
      <c r="E571" s="1"/>
      <c r="F571" s="1"/>
      <c r="G571" s="1"/>
      <c r="H571" s="1"/>
      <c r="I571" s="1"/>
      <c r="J571" s="1"/>
    </row>
    <row r="572" spans="1:10" ht="15.75">
      <c r="A572" s="83"/>
      <c r="B572" s="83"/>
      <c r="C572" s="84"/>
      <c r="D572" s="83"/>
      <c r="E572" s="1"/>
      <c r="F572" s="1"/>
      <c r="G572" s="1"/>
      <c r="H572" s="1"/>
      <c r="I572" s="1"/>
      <c r="J572" s="1"/>
    </row>
    <row r="573" spans="1:10" ht="15.75">
      <c r="A573" s="83"/>
      <c r="B573" s="83"/>
      <c r="C573" s="84"/>
      <c r="D573" s="83"/>
      <c r="E573" s="1"/>
      <c r="F573" s="1"/>
      <c r="G573" s="1"/>
      <c r="H573" s="1"/>
      <c r="I573" s="1"/>
      <c r="J573" s="1"/>
    </row>
    <row r="574" spans="1:10" ht="15.75">
      <c r="A574" s="83"/>
      <c r="B574" s="83"/>
      <c r="C574" s="84"/>
      <c r="D574" s="83"/>
      <c r="E574" s="1"/>
      <c r="F574" s="1"/>
      <c r="G574" s="1"/>
      <c r="H574" s="1"/>
      <c r="I574" s="1"/>
      <c r="J574" s="1"/>
    </row>
    <row r="575" spans="1:10" ht="15.75">
      <c r="A575" s="83"/>
      <c r="B575" s="83"/>
      <c r="C575" s="84"/>
      <c r="D575" s="83"/>
      <c r="E575" s="1"/>
      <c r="F575" s="1"/>
      <c r="G575" s="1"/>
      <c r="H575" s="1"/>
      <c r="I575" s="1"/>
      <c r="J575" s="1"/>
    </row>
    <row r="576" spans="1:10" ht="15.6" customHeight="1">
      <c r="A576" s="83"/>
      <c r="B576" s="94"/>
      <c r="C576" s="94"/>
      <c r="D576" s="94"/>
      <c r="E576" s="1"/>
      <c r="F576" s="1"/>
      <c r="G576" s="1"/>
      <c r="H576" s="1"/>
      <c r="I576" s="1"/>
      <c r="J576" s="1"/>
    </row>
    <row r="577" spans="1:10" ht="15.75">
      <c r="A577" s="83"/>
      <c r="B577" s="83"/>
      <c r="C577" s="84"/>
      <c r="D577" s="83"/>
      <c r="E577" s="1"/>
      <c r="F577" s="1"/>
      <c r="G577" s="1"/>
      <c r="H577" s="1"/>
      <c r="I577" s="1"/>
      <c r="J577" s="1"/>
    </row>
    <row r="578" spans="1:10" ht="15.75">
      <c r="A578" s="83"/>
      <c r="B578" s="83"/>
      <c r="C578" s="84"/>
      <c r="D578" s="83"/>
      <c r="E578" s="1"/>
      <c r="F578" s="1"/>
      <c r="G578" s="1"/>
      <c r="H578" s="1"/>
      <c r="I578" s="1"/>
      <c r="J578" s="1"/>
    </row>
    <row r="579" spans="1:10" ht="15.6" customHeight="1">
      <c r="A579" s="83"/>
      <c r="B579" s="94"/>
      <c r="C579" s="94"/>
      <c r="D579" s="94"/>
      <c r="E579" s="1"/>
      <c r="F579" s="1"/>
      <c r="G579" s="1"/>
      <c r="H579" s="1"/>
      <c r="I579" s="1"/>
      <c r="J579" s="1"/>
    </row>
    <row r="580" spans="1:10" ht="15.75">
      <c r="A580" s="83"/>
      <c r="B580" s="83"/>
      <c r="C580" s="84"/>
      <c r="D580" s="83"/>
      <c r="E580" s="1"/>
      <c r="F580" s="1"/>
      <c r="G580" s="1"/>
      <c r="H580" s="1"/>
      <c r="I580" s="1"/>
      <c r="J580" s="1"/>
    </row>
    <row r="581" spans="1:10" ht="15.75">
      <c r="A581" s="83"/>
      <c r="B581" s="83"/>
      <c r="C581" s="84"/>
      <c r="D581" s="83"/>
      <c r="E581" s="1"/>
      <c r="F581" s="1"/>
      <c r="G581" s="1"/>
      <c r="H581" s="1"/>
      <c r="I581" s="1"/>
      <c r="J581" s="1"/>
    </row>
    <row r="582" spans="1:10" ht="15.75">
      <c r="A582" s="83"/>
      <c r="B582" s="83"/>
      <c r="C582" s="84"/>
      <c r="D582" s="83"/>
      <c r="E582" s="1"/>
      <c r="F582" s="1"/>
      <c r="G582" s="1"/>
      <c r="H582" s="1"/>
      <c r="I582" s="1"/>
      <c r="J582" s="1"/>
    </row>
    <row r="583" spans="1:10" ht="15.75">
      <c r="A583" s="83"/>
      <c r="B583" s="83"/>
      <c r="C583" s="84"/>
      <c r="D583" s="83"/>
      <c r="E583" s="1"/>
      <c r="F583" s="1"/>
      <c r="G583" s="1"/>
      <c r="H583" s="1"/>
      <c r="I583" s="1"/>
      <c r="J583" s="1"/>
    </row>
    <row r="584" spans="1:10" ht="15.75">
      <c r="A584" s="83"/>
      <c r="B584" s="83"/>
      <c r="C584" s="84"/>
      <c r="D584" s="83"/>
      <c r="E584" s="1"/>
      <c r="F584" s="1"/>
      <c r="G584" s="1"/>
      <c r="H584" s="1"/>
      <c r="I584" s="1"/>
      <c r="J584" s="1"/>
    </row>
    <row r="585" spans="1:10" ht="15.75">
      <c r="A585" s="83"/>
      <c r="B585" s="83"/>
      <c r="C585" s="84"/>
      <c r="D585" s="83"/>
      <c r="E585" s="1"/>
      <c r="F585" s="1"/>
      <c r="G585" s="1"/>
      <c r="H585" s="1"/>
      <c r="I585" s="1"/>
      <c r="J585" s="1"/>
    </row>
    <row r="586" spans="1:10" ht="15.75">
      <c r="A586" s="83"/>
      <c r="B586" s="83"/>
      <c r="C586" s="84"/>
      <c r="D586" s="83"/>
      <c r="E586" s="1"/>
      <c r="F586" s="1"/>
      <c r="G586" s="1"/>
      <c r="H586" s="1"/>
      <c r="I586" s="1"/>
      <c r="J586" s="1"/>
    </row>
    <row r="587" spans="1:10" ht="15.75">
      <c r="A587" s="83"/>
      <c r="B587" s="83"/>
      <c r="C587" s="84"/>
      <c r="D587" s="83"/>
      <c r="E587" s="1"/>
      <c r="F587" s="1"/>
      <c r="G587" s="1"/>
      <c r="H587" s="1"/>
      <c r="I587" s="1"/>
      <c r="J587" s="1"/>
    </row>
    <row r="588" spans="1:10" ht="15.6" customHeight="1">
      <c r="A588" s="83"/>
      <c r="B588" s="94"/>
      <c r="C588" s="94"/>
      <c r="D588" s="94"/>
      <c r="E588" s="1"/>
      <c r="F588" s="1"/>
      <c r="G588" s="1"/>
      <c r="H588" s="1"/>
      <c r="I588" s="1"/>
      <c r="J588" s="1"/>
    </row>
    <row r="589" spans="1:10" ht="15.75">
      <c r="A589" s="83"/>
      <c r="B589" s="83"/>
      <c r="C589" s="88"/>
      <c r="D589" s="83"/>
      <c r="E589" s="1"/>
      <c r="F589" s="1"/>
      <c r="G589" s="1"/>
      <c r="H589" s="1"/>
      <c r="I589" s="1"/>
      <c r="J589" s="1"/>
    </row>
    <row r="590" spans="1:10" ht="15.75">
      <c r="A590" s="83"/>
      <c r="B590" s="83"/>
      <c r="C590" s="84"/>
      <c r="D590" s="83"/>
      <c r="E590" s="1"/>
      <c r="F590" s="1"/>
      <c r="G590" s="1"/>
      <c r="H590" s="1"/>
      <c r="I590" s="1"/>
      <c r="J590" s="1"/>
    </row>
    <row r="591" spans="1:10" ht="15.75">
      <c r="A591" s="83"/>
      <c r="B591" s="83"/>
      <c r="C591" s="84"/>
      <c r="D591" s="83"/>
      <c r="E591" s="1"/>
      <c r="F591" s="1"/>
      <c r="G591" s="1"/>
      <c r="H591" s="1"/>
      <c r="I591" s="1"/>
      <c r="J591" s="1"/>
    </row>
    <row r="592" spans="1:10" ht="15.75">
      <c r="A592" s="83"/>
      <c r="B592" s="83"/>
      <c r="C592" s="84"/>
      <c r="D592" s="83"/>
      <c r="E592" s="1"/>
      <c r="F592" s="1"/>
      <c r="G592" s="1"/>
      <c r="H592" s="1"/>
      <c r="I592" s="1"/>
      <c r="J592" s="1"/>
    </row>
    <row r="593" spans="1:10" ht="15.75">
      <c r="A593" s="83"/>
      <c r="B593" s="83"/>
      <c r="C593" s="84"/>
      <c r="D593" s="83"/>
      <c r="E593" s="1"/>
      <c r="F593" s="1"/>
      <c r="G593" s="1"/>
      <c r="H593" s="1"/>
      <c r="I593" s="1"/>
      <c r="J593" s="1"/>
    </row>
    <row r="594" spans="1:10" ht="15.6" customHeight="1">
      <c r="A594" s="83"/>
      <c r="B594" s="94"/>
      <c r="C594" s="94"/>
      <c r="D594" s="94"/>
      <c r="E594" s="1"/>
      <c r="F594" s="1"/>
      <c r="G594" s="1"/>
      <c r="H594" s="1"/>
      <c r="I594" s="1"/>
      <c r="J594" s="1"/>
    </row>
    <row r="595" spans="1:10" ht="15.75">
      <c r="A595" s="83"/>
      <c r="B595" s="96"/>
      <c r="C595" s="88"/>
      <c r="D595" s="83"/>
      <c r="E595" s="1"/>
      <c r="F595" s="1"/>
      <c r="G595" s="1"/>
      <c r="H595" s="1"/>
      <c r="I595" s="1"/>
      <c r="J595" s="1"/>
    </row>
    <row r="596" spans="1:10" ht="15.75">
      <c r="A596" s="83"/>
      <c r="B596" s="96"/>
      <c r="C596" s="88"/>
      <c r="D596" s="83"/>
      <c r="E596" s="1"/>
      <c r="F596" s="1"/>
      <c r="G596" s="1"/>
      <c r="H596" s="1"/>
      <c r="I596" s="1"/>
      <c r="J596" s="1"/>
    </row>
    <row r="597" spans="1:10" ht="15.75">
      <c r="A597" s="83"/>
      <c r="B597" s="96"/>
      <c r="C597" s="88"/>
      <c r="D597" s="83"/>
      <c r="E597" s="1"/>
      <c r="F597" s="1"/>
      <c r="G597" s="1"/>
      <c r="H597" s="1"/>
      <c r="I597" s="1"/>
      <c r="J597" s="1"/>
    </row>
    <row r="598" spans="1:10" ht="15.75">
      <c r="A598" s="83"/>
      <c r="B598" s="96"/>
      <c r="C598" s="88"/>
      <c r="D598" s="83"/>
      <c r="E598" s="1"/>
      <c r="F598" s="1"/>
      <c r="G598" s="1"/>
      <c r="H598" s="1"/>
      <c r="I598" s="1"/>
      <c r="J598" s="1"/>
    </row>
    <row r="599" spans="1:10" ht="15.75">
      <c r="A599" s="83"/>
      <c r="B599" s="96"/>
      <c r="C599" s="88"/>
      <c r="D599" s="83"/>
      <c r="E599" s="1"/>
      <c r="F599" s="1"/>
      <c r="G599" s="1"/>
      <c r="H599" s="1"/>
      <c r="I599" s="1"/>
      <c r="J599" s="1"/>
    </row>
    <row r="600" spans="1:10" ht="15.75">
      <c r="A600" s="83"/>
      <c r="B600" s="96"/>
      <c r="C600" s="88"/>
      <c r="D600" s="83"/>
      <c r="E600" s="1"/>
      <c r="F600" s="1"/>
      <c r="G600" s="1"/>
      <c r="H600" s="1"/>
      <c r="I600" s="1"/>
      <c r="J600" s="1"/>
    </row>
    <row r="601" spans="1:10" ht="15.75">
      <c r="A601" s="83"/>
      <c r="B601" s="96"/>
      <c r="C601" s="88"/>
      <c r="D601" s="83"/>
      <c r="E601" s="1"/>
      <c r="F601" s="1"/>
      <c r="G601" s="1"/>
      <c r="H601" s="1"/>
      <c r="I601" s="1"/>
      <c r="J601" s="1"/>
    </row>
    <row r="602" spans="1:10" ht="15.75">
      <c r="A602" s="83"/>
      <c r="B602" s="96"/>
      <c r="C602" s="88"/>
      <c r="D602" s="83"/>
      <c r="E602" s="1"/>
      <c r="F602" s="1"/>
      <c r="G602" s="1"/>
      <c r="H602" s="1"/>
      <c r="I602" s="1"/>
      <c r="J602" s="1"/>
    </row>
    <row r="603" spans="1:10" ht="15.75">
      <c r="A603" s="83"/>
      <c r="B603" s="96"/>
      <c r="C603" s="88"/>
      <c r="D603" s="83"/>
      <c r="E603" s="1"/>
      <c r="F603" s="1"/>
      <c r="G603" s="1"/>
      <c r="H603" s="1"/>
      <c r="I603" s="1"/>
      <c r="J603" s="1"/>
    </row>
    <row r="604" spans="1:10" ht="15.75">
      <c r="A604" s="83"/>
      <c r="B604" s="96"/>
      <c r="C604" s="88"/>
      <c r="D604" s="83"/>
      <c r="E604" s="1"/>
      <c r="F604" s="1"/>
      <c r="G604" s="1"/>
      <c r="H604" s="1"/>
      <c r="I604" s="1"/>
      <c r="J604" s="1"/>
    </row>
    <row r="605" spans="1:10" ht="15.75">
      <c r="A605" s="83"/>
      <c r="B605" s="96"/>
      <c r="C605" s="88"/>
      <c r="D605" s="83"/>
      <c r="E605" s="1"/>
      <c r="F605" s="1"/>
      <c r="G605" s="1"/>
      <c r="H605" s="1"/>
      <c r="I605" s="1"/>
      <c r="J605" s="1"/>
    </row>
    <row r="606" spans="1:10" ht="15.75">
      <c r="A606" s="83"/>
      <c r="B606" s="96"/>
      <c r="C606" s="88"/>
      <c r="D606" s="83"/>
      <c r="E606" s="1"/>
      <c r="F606" s="1"/>
      <c r="G606" s="1"/>
      <c r="H606" s="1"/>
      <c r="I606" s="1"/>
      <c r="J606" s="1"/>
    </row>
    <row r="607" spans="1:10" ht="15.75">
      <c r="A607" s="83"/>
      <c r="B607" s="96"/>
      <c r="C607" s="88"/>
      <c r="D607" s="83"/>
      <c r="E607" s="1"/>
      <c r="F607" s="1"/>
      <c r="G607" s="1"/>
      <c r="H607" s="1"/>
      <c r="I607" s="1"/>
      <c r="J607" s="1"/>
    </row>
    <row r="608" spans="1:10" ht="15.75">
      <c r="A608" s="83"/>
      <c r="B608" s="96"/>
      <c r="C608" s="88"/>
      <c r="D608" s="83"/>
      <c r="E608" s="1"/>
      <c r="F608" s="1"/>
      <c r="G608" s="1"/>
      <c r="H608" s="1"/>
      <c r="I608" s="1"/>
      <c r="J608" s="1"/>
    </row>
    <row r="609" spans="1:10" ht="15.75">
      <c r="A609" s="83"/>
      <c r="B609" s="96"/>
      <c r="C609" s="88"/>
      <c r="D609" s="83"/>
      <c r="E609" s="1"/>
      <c r="F609" s="1"/>
      <c r="G609" s="1"/>
      <c r="H609" s="1"/>
      <c r="I609" s="1"/>
      <c r="J609" s="1"/>
    </row>
    <row r="610" spans="1:10" ht="15.75">
      <c r="A610" s="83"/>
      <c r="B610" s="96"/>
      <c r="C610" s="88"/>
      <c r="D610" s="83"/>
      <c r="E610" s="1"/>
      <c r="F610" s="1"/>
      <c r="G610" s="1"/>
      <c r="H610" s="1"/>
      <c r="I610" s="1"/>
      <c r="J610" s="1"/>
    </row>
    <row r="611" spans="1:10" ht="15.75">
      <c r="A611" s="83"/>
      <c r="B611" s="96"/>
      <c r="C611" s="88"/>
      <c r="D611" s="83"/>
      <c r="E611" s="1"/>
      <c r="F611" s="1"/>
      <c r="G611" s="1"/>
      <c r="H611" s="1"/>
      <c r="I611" s="1"/>
      <c r="J611" s="1"/>
    </row>
    <row r="612" spans="1:10" ht="15.75">
      <c r="A612" s="83"/>
      <c r="B612" s="96"/>
      <c r="C612" s="88"/>
      <c r="D612" s="83"/>
      <c r="E612" s="1"/>
      <c r="F612" s="1"/>
      <c r="G612" s="1"/>
      <c r="H612" s="1"/>
      <c r="I612" s="1"/>
      <c r="J612" s="1"/>
    </row>
    <row r="613" spans="1:10" ht="15.75">
      <c r="A613" s="83"/>
      <c r="B613" s="96"/>
      <c r="C613" s="88"/>
      <c r="D613" s="83"/>
      <c r="E613" s="1"/>
      <c r="F613" s="1"/>
      <c r="G613" s="1"/>
      <c r="H613" s="1"/>
      <c r="I613" s="1"/>
      <c r="J613" s="1"/>
    </row>
    <row r="614" spans="1:10" ht="15.75">
      <c r="A614" s="83"/>
      <c r="B614" s="96"/>
      <c r="C614" s="88"/>
      <c r="D614" s="83"/>
      <c r="E614" s="1"/>
      <c r="F614" s="1"/>
      <c r="G614" s="1"/>
      <c r="H614" s="1"/>
      <c r="I614" s="1"/>
      <c r="J614" s="1"/>
    </row>
    <row r="615" spans="1:10" ht="15.75">
      <c r="A615" s="83"/>
      <c r="B615" s="96"/>
      <c r="C615" s="88"/>
      <c r="D615" s="83"/>
      <c r="E615" s="1"/>
      <c r="F615" s="1"/>
      <c r="G615" s="1"/>
      <c r="H615" s="1"/>
      <c r="I615" s="1"/>
      <c r="J615" s="1"/>
    </row>
    <row r="616" spans="1:10" ht="15.75">
      <c r="A616" s="83"/>
      <c r="B616" s="96"/>
      <c r="C616" s="88"/>
      <c r="D616" s="83"/>
      <c r="E616" s="1"/>
      <c r="F616" s="1"/>
      <c r="G616" s="1"/>
      <c r="H616" s="1"/>
      <c r="I616" s="1"/>
      <c r="J616" s="1"/>
    </row>
    <row r="617" spans="1:10" ht="15.6" customHeight="1">
      <c r="A617" s="83"/>
      <c r="B617" s="94"/>
      <c r="C617" s="94"/>
      <c r="D617" s="94"/>
      <c r="E617" s="1"/>
      <c r="F617" s="1"/>
      <c r="G617" s="1"/>
      <c r="H617" s="1"/>
      <c r="I617" s="1"/>
      <c r="J617" s="1"/>
    </row>
    <row r="618" spans="1:10" ht="15.6" customHeight="1">
      <c r="A618" s="83"/>
      <c r="B618" s="97"/>
      <c r="C618" s="97"/>
      <c r="D618" s="97"/>
      <c r="E618" s="1"/>
      <c r="F618" s="1"/>
      <c r="G618" s="1"/>
      <c r="H618" s="1"/>
      <c r="I618" s="1"/>
      <c r="J618" s="1"/>
    </row>
    <row r="619" spans="1:10" ht="15.75">
      <c r="A619" s="83"/>
      <c r="B619" s="98"/>
      <c r="C619" s="88"/>
      <c r="D619" s="83"/>
      <c r="E619" s="1"/>
      <c r="F619" s="1"/>
      <c r="G619" s="1"/>
      <c r="H619" s="1"/>
      <c r="I619" s="1"/>
      <c r="J619" s="1"/>
    </row>
    <row r="620" spans="1:10" ht="15.75">
      <c r="A620" s="83"/>
      <c r="B620" s="98"/>
      <c r="C620" s="88"/>
      <c r="D620" s="83"/>
      <c r="E620" s="1"/>
      <c r="F620" s="1"/>
      <c r="G620" s="1"/>
      <c r="H620" s="1"/>
      <c r="I620" s="1"/>
      <c r="J620" s="1"/>
    </row>
    <row r="621" spans="1:10" ht="15.75">
      <c r="A621" s="83"/>
      <c r="B621" s="98"/>
      <c r="C621" s="88"/>
      <c r="D621" s="83"/>
      <c r="E621" s="1"/>
      <c r="F621" s="1"/>
      <c r="G621" s="1"/>
      <c r="H621" s="1"/>
      <c r="I621" s="1"/>
      <c r="J621" s="1"/>
    </row>
    <row r="622" spans="1:10" ht="15.75">
      <c r="A622" s="83"/>
      <c r="B622" s="98"/>
      <c r="C622" s="88"/>
      <c r="D622" s="83"/>
      <c r="E622" s="1"/>
      <c r="F622" s="1"/>
      <c r="G622" s="1"/>
      <c r="H622" s="1"/>
      <c r="I622" s="1"/>
      <c r="J622" s="1"/>
    </row>
    <row r="623" spans="1:10" ht="15.75">
      <c r="A623" s="83"/>
      <c r="B623" s="98"/>
      <c r="C623" s="84"/>
      <c r="D623" s="83"/>
      <c r="E623" s="1"/>
      <c r="F623" s="1"/>
      <c r="G623" s="1"/>
      <c r="H623" s="1"/>
      <c r="I623" s="1"/>
      <c r="J623" s="1"/>
    </row>
    <row r="624" spans="1:10" ht="15.75">
      <c r="A624" s="83"/>
      <c r="B624" s="98"/>
      <c r="C624" s="84"/>
      <c r="D624" s="83"/>
      <c r="E624" s="1"/>
      <c r="F624" s="1"/>
      <c r="G624" s="1"/>
      <c r="H624" s="1"/>
      <c r="I624" s="1"/>
      <c r="J624" s="1"/>
    </row>
    <row r="625" spans="1:10" ht="15.75">
      <c r="A625" s="83"/>
      <c r="B625" s="98"/>
      <c r="C625" s="88"/>
      <c r="D625" s="83"/>
      <c r="E625" s="1"/>
      <c r="F625" s="1"/>
      <c r="G625" s="1"/>
      <c r="H625" s="1"/>
      <c r="I625" s="1"/>
      <c r="J625" s="1"/>
    </row>
    <row r="626" spans="1:10" ht="15.75">
      <c r="A626" s="83"/>
      <c r="B626" s="98"/>
      <c r="C626" s="88"/>
      <c r="D626" s="83"/>
      <c r="E626" s="1"/>
      <c r="F626" s="1"/>
      <c r="G626" s="1"/>
      <c r="H626" s="1"/>
      <c r="I626" s="1"/>
      <c r="J626" s="1"/>
    </row>
    <row r="627" spans="1:10" ht="15.6" customHeight="1">
      <c r="A627" s="83"/>
      <c r="B627" s="97"/>
      <c r="C627" s="97"/>
      <c r="D627" s="97"/>
      <c r="E627" s="1"/>
      <c r="F627" s="1"/>
      <c r="G627" s="1"/>
      <c r="H627" s="1"/>
      <c r="I627" s="1"/>
      <c r="J627" s="1"/>
    </row>
    <row r="628" spans="1:10" ht="15.75">
      <c r="A628" s="83"/>
      <c r="B628" s="87"/>
      <c r="C628" s="88"/>
      <c r="D628" s="83"/>
      <c r="E628" s="1"/>
      <c r="F628" s="1"/>
      <c r="G628" s="1"/>
      <c r="H628" s="1"/>
      <c r="I628" s="1"/>
      <c r="J628" s="1"/>
    </row>
    <row r="629" spans="1:10" ht="15.6" customHeight="1">
      <c r="A629" s="83"/>
      <c r="B629" s="97"/>
      <c r="C629" s="97"/>
      <c r="D629" s="97"/>
      <c r="E629" s="1"/>
      <c r="F629" s="1"/>
      <c r="G629" s="1"/>
      <c r="H629" s="1"/>
      <c r="I629" s="1"/>
      <c r="J629" s="1"/>
    </row>
    <row r="630" spans="1:10" ht="15.75">
      <c r="A630" s="83"/>
      <c r="B630" s="98"/>
      <c r="C630" s="84"/>
      <c r="D630" s="83"/>
      <c r="E630" s="1"/>
      <c r="F630" s="1"/>
      <c r="G630" s="1"/>
      <c r="H630" s="1"/>
      <c r="I630" s="1"/>
      <c r="J630" s="1"/>
    </row>
    <row r="631" spans="1:10" ht="15.6" customHeight="1">
      <c r="A631" s="83"/>
      <c r="B631" s="97"/>
      <c r="C631" s="97"/>
      <c r="D631" s="97"/>
      <c r="E631" s="1"/>
      <c r="F631" s="1"/>
      <c r="G631" s="1"/>
      <c r="H631" s="1"/>
      <c r="I631" s="1"/>
      <c r="J631" s="1"/>
    </row>
    <row r="632" spans="1:10" ht="15.75">
      <c r="A632" s="83"/>
      <c r="B632" s="98"/>
      <c r="C632" s="84"/>
      <c r="D632" s="83"/>
      <c r="E632" s="1"/>
      <c r="F632" s="1"/>
      <c r="G632" s="1"/>
      <c r="H632" s="1"/>
      <c r="I632" s="1"/>
      <c r="J632" s="1"/>
    </row>
    <row r="633" spans="1:10" ht="15.75">
      <c r="A633" s="83"/>
      <c r="B633" s="98"/>
      <c r="C633" s="84"/>
      <c r="D633" s="83"/>
      <c r="E633" s="1"/>
      <c r="F633" s="1"/>
      <c r="G633" s="1"/>
      <c r="H633" s="1"/>
      <c r="I633" s="1"/>
      <c r="J633" s="1"/>
    </row>
    <row r="634" spans="1:10" ht="15.6" customHeight="1">
      <c r="A634" s="83"/>
      <c r="B634" s="94"/>
      <c r="C634" s="94"/>
      <c r="D634" s="94"/>
      <c r="E634" s="1"/>
      <c r="F634" s="1"/>
      <c r="G634" s="1"/>
      <c r="H634" s="1"/>
      <c r="I634" s="1"/>
      <c r="J634" s="1"/>
    </row>
    <row r="635" spans="1:10" ht="15.75">
      <c r="A635" s="83"/>
      <c r="B635" s="83"/>
      <c r="C635" s="84"/>
      <c r="D635" s="83"/>
      <c r="E635" s="1"/>
      <c r="F635" s="1"/>
      <c r="G635" s="1"/>
      <c r="H635" s="1"/>
      <c r="I635" s="1"/>
      <c r="J635" s="1"/>
    </row>
    <row r="636" spans="1:10" ht="15.75">
      <c r="A636" s="83"/>
      <c r="B636" s="83"/>
      <c r="C636" s="84"/>
      <c r="D636" s="83"/>
      <c r="E636" s="1"/>
      <c r="F636" s="1"/>
      <c r="G636" s="1"/>
      <c r="H636" s="1"/>
      <c r="I636" s="1"/>
      <c r="J636" s="1"/>
    </row>
    <row r="637" spans="1:10" ht="15.75">
      <c r="A637" s="83"/>
      <c r="B637" s="83"/>
      <c r="C637" s="84"/>
      <c r="D637" s="83"/>
      <c r="E637" s="1"/>
      <c r="F637" s="1"/>
      <c r="G637" s="1"/>
      <c r="H637" s="1"/>
      <c r="I637" s="1"/>
      <c r="J637" s="1"/>
    </row>
    <row r="638" spans="1:10" ht="15.75">
      <c r="A638" s="83"/>
      <c r="B638" s="83"/>
      <c r="C638" s="84"/>
      <c r="D638" s="83"/>
      <c r="E638" s="1"/>
      <c r="F638" s="1"/>
      <c r="G638" s="1"/>
      <c r="H638" s="1"/>
      <c r="I638" s="1"/>
      <c r="J638" s="1"/>
    </row>
    <row r="639" spans="1:10" ht="15.75">
      <c r="A639" s="83"/>
      <c r="B639" s="83"/>
      <c r="C639" s="84"/>
      <c r="D639" s="83"/>
      <c r="E639" s="1"/>
      <c r="F639" s="1"/>
      <c r="G639" s="1"/>
      <c r="H639" s="1"/>
      <c r="I639" s="1"/>
      <c r="J639" s="1"/>
    </row>
    <row r="640" spans="1:10" ht="15.75">
      <c r="A640" s="83"/>
      <c r="B640" s="83"/>
      <c r="C640" s="84"/>
      <c r="D640" s="83"/>
      <c r="E640" s="1"/>
      <c r="F640" s="1"/>
      <c r="G640" s="1"/>
      <c r="H640" s="1"/>
      <c r="I640" s="1"/>
      <c r="J640" s="1"/>
    </row>
    <row r="641" spans="1:10" ht="15.75">
      <c r="A641" s="83"/>
      <c r="B641" s="83"/>
      <c r="C641" s="84"/>
      <c r="D641" s="83"/>
      <c r="E641" s="1"/>
      <c r="F641" s="1"/>
      <c r="G641" s="1"/>
      <c r="H641" s="1"/>
      <c r="I641" s="1"/>
      <c r="J641" s="1"/>
    </row>
    <row r="642" spans="1:10" ht="15.75">
      <c r="A642" s="83"/>
      <c r="B642" s="83"/>
      <c r="C642" s="84"/>
      <c r="D642" s="83"/>
      <c r="E642" s="1"/>
      <c r="F642" s="1"/>
      <c r="G642" s="1"/>
      <c r="H642" s="1"/>
      <c r="I642" s="1"/>
      <c r="J642" s="1"/>
    </row>
    <row r="643" spans="1:10" ht="15.75">
      <c r="A643" s="83"/>
      <c r="B643" s="83"/>
      <c r="C643" s="84"/>
      <c r="D643" s="83"/>
      <c r="E643" s="1"/>
      <c r="F643" s="1"/>
      <c r="G643" s="1"/>
      <c r="H643" s="1"/>
      <c r="I643" s="1"/>
      <c r="J643" s="1"/>
    </row>
    <row r="644" spans="1:10" ht="15.75">
      <c r="A644" s="83"/>
      <c r="B644" s="83"/>
      <c r="C644" s="84"/>
      <c r="D644" s="83"/>
      <c r="E644" s="1"/>
      <c r="F644" s="1"/>
      <c r="G644" s="1"/>
      <c r="H644" s="1"/>
      <c r="I644" s="1"/>
      <c r="J644" s="1"/>
    </row>
    <row r="645" spans="1:10" ht="15.75">
      <c r="A645" s="83"/>
      <c r="B645" s="83"/>
      <c r="C645" s="84"/>
      <c r="D645" s="83"/>
      <c r="E645" s="1"/>
      <c r="F645" s="1"/>
      <c r="G645" s="1"/>
      <c r="H645" s="1"/>
      <c r="I645" s="1"/>
      <c r="J645" s="1"/>
    </row>
    <row r="646" spans="1:10" ht="15.6" customHeight="1">
      <c r="A646" s="83"/>
      <c r="B646" s="94"/>
      <c r="C646" s="94"/>
      <c r="D646" s="94"/>
      <c r="E646" s="1"/>
      <c r="F646" s="1"/>
      <c r="G646" s="1"/>
      <c r="H646" s="1"/>
      <c r="I646" s="1"/>
      <c r="J646" s="1"/>
    </row>
    <row r="647" spans="1:10" ht="15.75">
      <c r="A647" s="83"/>
      <c r="B647" s="85"/>
      <c r="C647" s="84"/>
      <c r="D647" s="83"/>
      <c r="E647" s="1"/>
      <c r="F647" s="1"/>
      <c r="G647" s="1"/>
      <c r="H647" s="1"/>
      <c r="I647" s="1"/>
      <c r="J647" s="1"/>
    </row>
    <row r="648" spans="1:10" ht="15.75">
      <c r="A648" s="83"/>
      <c r="B648" s="83"/>
      <c r="C648" s="84"/>
      <c r="D648" s="83"/>
      <c r="E648" s="1"/>
      <c r="F648" s="1"/>
      <c r="G648" s="1"/>
      <c r="H648" s="1"/>
      <c r="I648" s="1"/>
      <c r="J648" s="1"/>
    </row>
    <row r="649" spans="1:10" ht="15.75">
      <c r="A649" s="83"/>
      <c r="B649" s="93"/>
      <c r="C649" s="84"/>
      <c r="D649" s="83"/>
      <c r="E649" s="1"/>
      <c r="F649" s="1"/>
      <c r="G649" s="1"/>
      <c r="H649" s="1"/>
      <c r="I649" s="1"/>
      <c r="J649" s="1"/>
    </row>
    <row r="650" spans="1:10" ht="15.75">
      <c r="A650" s="83"/>
      <c r="B650" s="83"/>
      <c r="C650" s="84"/>
      <c r="D650" s="83"/>
      <c r="E650" s="1"/>
      <c r="F650" s="1"/>
      <c r="G650" s="1"/>
      <c r="H650" s="1"/>
      <c r="I650" s="1"/>
      <c r="J650" s="1"/>
    </row>
    <row r="651" spans="1:10" ht="15.75">
      <c r="A651" s="83"/>
      <c r="B651" s="83"/>
      <c r="C651" s="88"/>
      <c r="D651" s="83"/>
      <c r="E651" s="1"/>
      <c r="F651" s="1"/>
      <c r="G651" s="1"/>
      <c r="H651" s="1"/>
      <c r="I651" s="1"/>
      <c r="J651" s="1"/>
    </row>
    <row r="652" spans="1:10" ht="15.75">
      <c r="A652" s="83"/>
      <c r="B652" s="83"/>
      <c r="C652" s="88"/>
      <c r="D652" s="83"/>
      <c r="E652" s="1"/>
      <c r="F652" s="1"/>
      <c r="G652" s="1"/>
      <c r="H652" s="1"/>
      <c r="I652" s="1"/>
      <c r="J652" s="1"/>
    </row>
    <row r="653" spans="1:10" ht="15.75">
      <c r="A653" s="83"/>
      <c r="B653" s="83"/>
      <c r="C653" s="84"/>
      <c r="D653" s="83"/>
      <c r="E653" s="1"/>
      <c r="F653" s="1"/>
      <c r="G653" s="1"/>
      <c r="H653" s="1"/>
      <c r="I653" s="1"/>
      <c r="J653" s="1"/>
    </row>
    <row r="654" spans="1:10" ht="15.75">
      <c r="A654" s="83"/>
      <c r="B654" s="93"/>
      <c r="C654" s="88"/>
      <c r="D654" s="83"/>
      <c r="E654" s="1"/>
      <c r="F654" s="1"/>
      <c r="G654" s="1"/>
      <c r="H654" s="1"/>
      <c r="I654" s="1"/>
      <c r="J654" s="1"/>
    </row>
    <row r="655" spans="1:10" ht="15.75">
      <c r="A655" s="83"/>
      <c r="B655" s="93"/>
      <c r="C655" s="88"/>
      <c r="D655" s="83"/>
      <c r="E655" s="1"/>
      <c r="F655" s="1"/>
      <c r="G655" s="1"/>
      <c r="H655" s="1"/>
      <c r="I655" s="1"/>
      <c r="J655" s="1"/>
    </row>
    <row r="656" spans="1:10" ht="15.75">
      <c r="A656" s="83"/>
      <c r="B656" s="93"/>
      <c r="C656" s="88"/>
      <c r="D656" s="83"/>
      <c r="E656" s="1"/>
      <c r="F656" s="1"/>
      <c r="G656" s="1"/>
      <c r="H656" s="1"/>
      <c r="I656" s="1"/>
      <c r="J656" s="1"/>
    </row>
    <row r="657" spans="1:10" ht="15.75">
      <c r="A657" s="83"/>
      <c r="B657" s="93"/>
      <c r="C657" s="88"/>
      <c r="D657" s="83"/>
      <c r="E657" s="1"/>
      <c r="F657" s="1"/>
      <c r="G657" s="1"/>
      <c r="H657" s="1"/>
      <c r="I657" s="1"/>
      <c r="J657" s="1"/>
    </row>
    <row r="658" spans="1:10" ht="15.75">
      <c r="A658" s="83"/>
      <c r="B658" s="93"/>
      <c r="C658" s="88"/>
      <c r="D658" s="83"/>
      <c r="E658" s="1"/>
      <c r="F658" s="1"/>
      <c r="G658" s="1"/>
      <c r="H658" s="1"/>
      <c r="I658" s="1"/>
      <c r="J658" s="1"/>
    </row>
    <row r="659" spans="1:10" ht="15.75">
      <c r="A659" s="83"/>
      <c r="B659" s="93"/>
      <c r="C659" s="88"/>
      <c r="D659" s="83"/>
      <c r="E659" s="1"/>
      <c r="F659" s="1"/>
      <c r="G659" s="1"/>
      <c r="H659" s="1"/>
      <c r="I659" s="1"/>
      <c r="J659" s="1"/>
    </row>
    <row r="660" spans="1:10" ht="15.75">
      <c r="A660" s="83"/>
      <c r="B660" s="93"/>
      <c r="C660" s="88"/>
      <c r="D660" s="83"/>
      <c r="E660" s="1"/>
      <c r="F660" s="1"/>
      <c r="G660" s="1"/>
      <c r="H660" s="1"/>
      <c r="I660" s="1"/>
      <c r="J660" s="1"/>
    </row>
    <row r="661" spans="1:10" ht="15.75">
      <c r="A661" s="83"/>
      <c r="B661" s="93"/>
      <c r="C661" s="88"/>
      <c r="D661" s="83"/>
      <c r="E661" s="1"/>
      <c r="F661" s="1"/>
      <c r="G661" s="1"/>
      <c r="H661" s="1"/>
      <c r="I661" s="1"/>
      <c r="J661" s="1"/>
    </row>
    <row r="662" spans="1:10" ht="15.75">
      <c r="A662" s="83"/>
      <c r="B662" s="93"/>
      <c r="C662" s="88"/>
      <c r="D662" s="83"/>
      <c r="E662" s="1"/>
      <c r="F662" s="1"/>
      <c r="G662" s="1"/>
      <c r="H662" s="1"/>
      <c r="I662" s="1"/>
      <c r="J662" s="1"/>
    </row>
    <row r="663" spans="1:10" ht="15.75">
      <c r="A663" s="83"/>
      <c r="B663" s="93"/>
      <c r="C663" s="88"/>
      <c r="D663" s="83"/>
      <c r="E663" s="1"/>
      <c r="F663" s="1"/>
      <c r="G663" s="1"/>
      <c r="H663" s="1"/>
      <c r="I663" s="1"/>
      <c r="J663" s="1"/>
    </row>
    <row r="664" spans="1:10" ht="15.75">
      <c r="A664" s="83"/>
      <c r="B664" s="83"/>
      <c r="C664" s="88"/>
      <c r="D664" s="83"/>
      <c r="E664" s="1"/>
      <c r="F664" s="1"/>
      <c r="G664" s="1"/>
      <c r="H664" s="1"/>
      <c r="I664" s="1"/>
      <c r="J664" s="1"/>
    </row>
    <row r="665" spans="1:10" ht="15.75">
      <c r="A665" s="83"/>
      <c r="B665" s="93"/>
      <c r="C665" s="88"/>
      <c r="D665" s="83"/>
      <c r="E665" s="1"/>
      <c r="F665" s="1"/>
      <c r="G665" s="1"/>
      <c r="H665" s="1"/>
      <c r="I665" s="1"/>
      <c r="J665" s="1"/>
    </row>
    <row r="666" spans="1:10" ht="15.75">
      <c r="A666" s="83"/>
      <c r="B666" s="83"/>
      <c r="C666" s="88"/>
      <c r="D666" s="83"/>
      <c r="E666" s="1"/>
      <c r="F666" s="1"/>
      <c r="G666" s="1"/>
      <c r="H666" s="1"/>
      <c r="I666" s="1"/>
      <c r="J666" s="1"/>
    </row>
    <row r="667" spans="1:10" ht="15.75">
      <c r="A667" s="83"/>
      <c r="B667" s="83"/>
      <c r="C667" s="88"/>
      <c r="D667" s="83"/>
      <c r="E667" s="1"/>
      <c r="F667" s="1"/>
      <c r="G667" s="1"/>
      <c r="H667" s="1"/>
      <c r="I667" s="1"/>
      <c r="J667" s="1"/>
    </row>
    <row r="668" spans="1:10" ht="15.75">
      <c r="A668" s="83"/>
      <c r="B668" s="83"/>
      <c r="C668" s="88"/>
      <c r="D668" s="83"/>
      <c r="E668" s="1"/>
      <c r="F668" s="1"/>
      <c r="G668" s="1"/>
      <c r="H668" s="1"/>
      <c r="I668" s="1"/>
      <c r="J668" s="1"/>
    </row>
    <row r="669" spans="1:10" ht="15.75">
      <c r="A669" s="83"/>
      <c r="B669" s="93"/>
      <c r="C669" s="88"/>
      <c r="D669" s="83"/>
      <c r="E669" s="1"/>
      <c r="F669" s="1"/>
      <c r="G669" s="1"/>
      <c r="H669" s="1"/>
      <c r="I669" s="1"/>
      <c r="J669" s="1"/>
    </row>
    <row r="670" spans="1:10" ht="15.75">
      <c r="A670" s="83"/>
      <c r="B670" s="83"/>
      <c r="C670" s="88"/>
      <c r="D670" s="83"/>
      <c r="E670" s="1"/>
      <c r="F670" s="1"/>
      <c r="G670" s="1"/>
      <c r="H670" s="1"/>
      <c r="I670" s="1"/>
      <c r="J670" s="1"/>
    </row>
    <row r="671" spans="1:10" ht="15.75">
      <c r="A671" s="83"/>
      <c r="B671" s="83"/>
      <c r="C671" s="88"/>
      <c r="D671" s="83"/>
      <c r="E671" s="1"/>
      <c r="F671" s="1"/>
      <c r="G671" s="1"/>
      <c r="H671" s="1"/>
      <c r="I671" s="1"/>
      <c r="J671" s="1"/>
    </row>
    <row r="672" spans="1:10" ht="15.75">
      <c r="A672" s="83"/>
      <c r="B672" s="83"/>
      <c r="C672" s="88"/>
      <c r="D672" s="83"/>
      <c r="E672" s="1"/>
      <c r="F672" s="1"/>
      <c r="G672" s="1"/>
      <c r="H672" s="1"/>
      <c r="I672" s="1"/>
      <c r="J672" s="1"/>
    </row>
    <row r="673" spans="1:10" ht="15.75">
      <c r="A673" s="83"/>
      <c r="B673" s="93"/>
      <c r="C673" s="88"/>
      <c r="D673" s="83"/>
      <c r="E673" s="1"/>
      <c r="F673" s="1"/>
      <c r="G673" s="1"/>
      <c r="H673" s="1"/>
      <c r="I673" s="1"/>
      <c r="J673" s="1"/>
    </row>
    <row r="674" spans="1:10" ht="15.75">
      <c r="A674" s="83"/>
      <c r="B674" s="83"/>
      <c r="C674" s="88"/>
      <c r="D674" s="83"/>
      <c r="E674" s="1"/>
      <c r="F674" s="1"/>
      <c r="G674" s="1"/>
      <c r="H674" s="1"/>
      <c r="I674" s="1"/>
      <c r="J674" s="1"/>
    </row>
    <row r="675" spans="1:10" ht="15.75">
      <c r="A675" s="83"/>
      <c r="B675" s="93"/>
      <c r="C675" s="88"/>
      <c r="D675" s="83"/>
      <c r="E675" s="1"/>
      <c r="F675" s="1"/>
      <c r="G675" s="1"/>
      <c r="H675" s="1"/>
      <c r="I675" s="1"/>
      <c r="J675" s="1"/>
    </row>
    <row r="676" spans="1:10" ht="15.75">
      <c r="A676" s="83"/>
      <c r="B676" s="93"/>
      <c r="C676" s="88"/>
      <c r="D676" s="83"/>
      <c r="E676" s="1"/>
      <c r="F676" s="1"/>
      <c r="G676" s="1"/>
      <c r="H676" s="1"/>
      <c r="I676" s="1"/>
      <c r="J676" s="1"/>
    </row>
    <row r="677" spans="1:10" ht="15.75">
      <c r="A677" s="83"/>
      <c r="B677" s="93"/>
      <c r="C677" s="88"/>
      <c r="D677" s="83"/>
      <c r="E677" s="1"/>
      <c r="F677" s="1"/>
      <c r="G677" s="1"/>
      <c r="H677" s="1"/>
      <c r="I677" s="1"/>
      <c r="J677" s="1"/>
    </row>
    <row r="678" spans="1:10" ht="15.75">
      <c r="A678" s="83"/>
      <c r="B678" s="83"/>
      <c r="C678" s="88"/>
      <c r="D678" s="83"/>
      <c r="E678" s="1"/>
      <c r="F678" s="1"/>
      <c r="G678" s="1"/>
      <c r="H678" s="1"/>
      <c r="I678" s="1"/>
      <c r="J678" s="1"/>
    </row>
    <row r="679" spans="1:10" ht="15.75">
      <c r="A679" s="83"/>
      <c r="B679" s="83"/>
      <c r="C679" s="88"/>
      <c r="D679" s="83"/>
      <c r="E679" s="1"/>
      <c r="F679" s="1"/>
      <c r="G679" s="1"/>
      <c r="H679" s="1"/>
      <c r="I679" s="1"/>
      <c r="J679" s="1"/>
    </row>
    <row r="680" spans="1:10" ht="15.75">
      <c r="A680" s="83"/>
      <c r="B680" s="83"/>
      <c r="C680" s="88"/>
      <c r="D680" s="83"/>
      <c r="E680" s="1"/>
      <c r="F680" s="1"/>
      <c r="G680" s="1"/>
      <c r="H680" s="1"/>
      <c r="I680" s="1"/>
      <c r="J680" s="1"/>
    </row>
    <row r="681" spans="1:10" ht="15.75">
      <c r="A681" s="83"/>
      <c r="B681" s="83"/>
      <c r="C681" s="88"/>
      <c r="D681" s="83"/>
      <c r="E681" s="1"/>
      <c r="F681" s="1"/>
      <c r="G681" s="1"/>
      <c r="H681" s="1"/>
      <c r="I681" s="1"/>
      <c r="J681" s="1"/>
    </row>
    <row r="682" spans="1:10" ht="15.75">
      <c r="A682" s="94"/>
      <c r="B682" s="99"/>
      <c r="C682" s="99"/>
      <c r="D682" s="99"/>
      <c r="E682" s="1"/>
      <c r="F682" s="1"/>
      <c r="G682" s="1"/>
      <c r="H682" s="1"/>
      <c r="I682" s="1"/>
      <c r="J682" s="1"/>
    </row>
    <row r="683" spans="1:10">
      <c r="A683" s="99"/>
      <c r="B683" s="99"/>
      <c r="C683" s="99"/>
      <c r="D683" s="99"/>
    </row>
    <row r="684" spans="1:10">
      <c r="A684" s="99"/>
      <c r="B684" s="99"/>
      <c r="C684" s="99"/>
      <c r="D684" s="99"/>
    </row>
    <row r="685" spans="1:10">
      <c r="A685" s="99"/>
      <c r="B685" s="99"/>
      <c r="C685" s="99"/>
      <c r="D685" s="99"/>
    </row>
    <row r="686" spans="1:10">
      <c r="A686" s="99"/>
      <c r="B686" s="99"/>
      <c r="C686" s="99"/>
      <c r="D686" s="99"/>
    </row>
    <row r="687" spans="1:10">
      <c r="A687" s="99"/>
      <c r="B687" s="99"/>
      <c r="C687" s="99"/>
      <c r="D687" s="99"/>
    </row>
    <row r="688" spans="1:10">
      <c r="A688" s="99"/>
      <c r="B688" s="99"/>
      <c r="C688" s="99"/>
      <c r="D688" s="99"/>
    </row>
    <row r="689" spans="1:4">
      <c r="A689" s="99"/>
      <c r="B689" s="99"/>
      <c r="C689" s="99"/>
      <c r="D689" s="99"/>
    </row>
    <row r="690" spans="1:4">
      <c r="A690" s="99"/>
      <c r="B690" s="99"/>
      <c r="C690" s="99"/>
      <c r="D690" s="99"/>
    </row>
    <row r="691" spans="1:4">
      <c r="A691" s="99"/>
      <c r="B691" s="99"/>
      <c r="C691" s="99"/>
      <c r="D691" s="99"/>
    </row>
    <row r="692" spans="1:4">
      <c r="A692" s="99"/>
      <c r="B692" s="99"/>
      <c r="C692" s="99"/>
      <c r="D692" s="99"/>
    </row>
    <row r="693" spans="1:4">
      <c r="A693" s="99"/>
      <c r="B693" s="99"/>
      <c r="C693" s="99"/>
      <c r="D693" s="99"/>
    </row>
    <row r="694" spans="1:4">
      <c r="A694" s="99"/>
      <c r="B694" s="99"/>
      <c r="C694" s="99"/>
      <c r="D694" s="99"/>
    </row>
    <row r="695" spans="1:4">
      <c r="A695" s="99"/>
      <c r="B695" s="99"/>
      <c r="C695" s="99"/>
      <c r="D695" s="99"/>
    </row>
    <row r="696" spans="1:4">
      <c r="A696" s="99"/>
      <c r="B696" s="99"/>
      <c r="C696" s="99"/>
      <c r="D696" s="99"/>
    </row>
    <row r="697" spans="1:4">
      <c r="A697" s="99"/>
      <c r="B697" s="99"/>
      <c r="C697" s="99"/>
      <c r="D697" s="99"/>
    </row>
    <row r="698" spans="1:4">
      <c r="A698" s="99"/>
      <c r="B698" s="99"/>
      <c r="C698" s="99"/>
      <c r="D698" s="99"/>
    </row>
    <row r="699" spans="1:4">
      <c r="A699" s="99"/>
      <c r="B699" s="99"/>
      <c r="C699" s="99"/>
      <c r="D699" s="99"/>
    </row>
    <row r="700" spans="1:4">
      <c r="A700" s="99"/>
      <c r="B700" s="99"/>
      <c r="C700" s="99"/>
      <c r="D700" s="99"/>
    </row>
    <row r="701" spans="1:4">
      <c r="A701" s="99"/>
      <c r="B701" s="99"/>
      <c r="C701" s="99"/>
      <c r="D701" s="99"/>
    </row>
    <row r="702" spans="1:4">
      <c r="A702" s="99"/>
      <c r="B702" s="99"/>
      <c r="C702" s="99"/>
      <c r="D702" s="99"/>
    </row>
    <row r="703" spans="1:4">
      <c r="A703" s="99"/>
      <c r="B703" s="99"/>
      <c r="C703" s="99"/>
      <c r="D703" s="99"/>
    </row>
    <row r="704" spans="1:4">
      <c r="A704" s="99"/>
      <c r="B704" s="99"/>
      <c r="C704" s="99"/>
      <c r="D704" s="99"/>
    </row>
    <row r="705" spans="1:4">
      <c r="A705" s="99"/>
      <c r="B705" s="99"/>
      <c r="C705" s="99"/>
      <c r="D705" s="99"/>
    </row>
    <row r="706" spans="1:4">
      <c r="A706" s="99"/>
      <c r="B706" s="99"/>
      <c r="C706" s="99"/>
      <c r="D706" s="99"/>
    </row>
    <row r="707" spans="1:4">
      <c r="A707" s="99"/>
      <c r="B707" s="99"/>
      <c r="C707" s="99"/>
      <c r="D707" s="99"/>
    </row>
    <row r="708" spans="1:4">
      <c r="A708" s="100"/>
      <c r="B708" s="100"/>
      <c r="C708" s="100"/>
      <c r="D708" s="100"/>
    </row>
    <row r="709" spans="1:4">
      <c r="A709" s="100"/>
      <c r="B709" s="100"/>
      <c r="C709" s="100"/>
      <c r="D709" s="100"/>
    </row>
    <row r="710" spans="1:4">
      <c r="A710" s="100"/>
      <c r="B710" s="100"/>
      <c r="C710" s="100"/>
      <c r="D710" s="100"/>
    </row>
    <row r="711" spans="1:4">
      <c r="A711" s="100"/>
      <c r="B711" s="100"/>
      <c r="C711" s="100"/>
      <c r="D711" s="100"/>
    </row>
    <row r="712" spans="1:4">
      <c r="A712" s="100"/>
      <c r="B712" s="100"/>
      <c r="C712" s="100"/>
      <c r="D712" s="100"/>
    </row>
    <row r="713" spans="1:4">
      <c r="A713" s="100"/>
      <c r="B713" s="100"/>
      <c r="C713" s="100"/>
      <c r="D713" s="100"/>
    </row>
    <row r="714" spans="1:4">
      <c r="A714" s="100"/>
      <c r="B714" s="100"/>
      <c r="C714" s="100"/>
      <c r="D714" s="100"/>
    </row>
    <row r="715" spans="1:4">
      <c r="A715" s="100"/>
      <c r="B715" s="100"/>
      <c r="C715" s="100"/>
      <c r="D715" s="100"/>
    </row>
    <row r="716" spans="1:4">
      <c r="A716" s="100"/>
      <c r="B716" s="100"/>
      <c r="C716" s="100"/>
      <c r="D716" s="100"/>
    </row>
    <row r="717" spans="1:4">
      <c r="A717" s="100"/>
      <c r="B717" s="100"/>
      <c r="C717" s="100"/>
      <c r="D717" s="100"/>
    </row>
    <row r="718" spans="1:4">
      <c r="A718" s="100"/>
      <c r="B718" s="100"/>
      <c r="C718" s="100"/>
      <c r="D718" s="100"/>
    </row>
    <row r="719" spans="1:4">
      <c r="A719" s="100"/>
      <c r="B719" s="100"/>
      <c r="C719" s="100"/>
      <c r="D719" s="100"/>
    </row>
    <row r="720" spans="1:4">
      <c r="A720" s="100"/>
      <c r="B720" s="100"/>
      <c r="C720" s="100"/>
      <c r="D720" s="100"/>
    </row>
    <row r="721" spans="1:4">
      <c r="A721" s="100"/>
      <c r="B721" s="100"/>
      <c r="C721" s="100"/>
      <c r="D721" s="100"/>
    </row>
    <row r="722" spans="1:4">
      <c r="A722" s="100"/>
      <c r="B722" s="100"/>
      <c r="C722" s="100"/>
      <c r="D722" s="100"/>
    </row>
    <row r="723" spans="1:4">
      <c r="A723" s="100"/>
      <c r="B723" s="100"/>
      <c r="C723" s="100"/>
      <c r="D723" s="100"/>
    </row>
    <row r="724" spans="1:4">
      <c r="A724" s="100"/>
      <c r="B724" s="100"/>
      <c r="C724" s="100"/>
      <c r="D724" s="100"/>
    </row>
    <row r="725" spans="1:4">
      <c r="A725" s="100"/>
      <c r="B725" s="100"/>
      <c r="C725" s="100"/>
      <c r="D725" s="100"/>
    </row>
    <row r="726" spans="1:4">
      <c r="A726" s="100"/>
      <c r="B726" s="100"/>
      <c r="C726" s="100"/>
      <c r="D726" s="100"/>
    </row>
    <row r="727" spans="1:4">
      <c r="A727" s="100"/>
      <c r="B727" s="100"/>
      <c r="C727" s="100"/>
      <c r="D727" s="100"/>
    </row>
    <row r="728" spans="1:4">
      <c r="A728" s="100"/>
      <c r="B728" s="100"/>
      <c r="C728" s="100"/>
      <c r="D728" s="100"/>
    </row>
    <row r="729" spans="1:4">
      <c r="A729" s="100"/>
      <c r="B729" s="100"/>
      <c r="C729" s="100"/>
      <c r="D729" s="100"/>
    </row>
    <row r="730" spans="1:4">
      <c r="A730" s="100"/>
      <c r="B730" s="100"/>
      <c r="C730" s="100"/>
      <c r="D730" s="100"/>
    </row>
    <row r="731" spans="1:4">
      <c r="A731" s="3"/>
      <c r="B731" s="3"/>
      <c r="C731" s="3"/>
      <c r="D731" s="3"/>
    </row>
    <row r="732" spans="1:4">
      <c r="A732" s="3"/>
      <c r="B732" s="3"/>
      <c r="C732" s="3"/>
      <c r="D732" s="3"/>
    </row>
    <row r="733" spans="1:4">
      <c r="A733" s="3"/>
      <c r="B733" s="3"/>
      <c r="C733" s="3"/>
      <c r="D733" s="3"/>
    </row>
    <row r="734" spans="1:4">
      <c r="A734" s="3"/>
      <c r="B734" s="3"/>
      <c r="C734" s="3"/>
      <c r="D734" s="3"/>
    </row>
    <row r="735" spans="1:4">
      <c r="A735" s="3"/>
      <c r="B735" s="3"/>
      <c r="C735" s="3"/>
      <c r="D735" s="3"/>
    </row>
    <row r="736" spans="1:4">
      <c r="A736" s="3"/>
      <c r="B736" s="3"/>
      <c r="C736" s="3"/>
      <c r="D736" s="3"/>
    </row>
    <row r="737" spans="1:4">
      <c r="A737" s="3"/>
      <c r="B737" s="3"/>
      <c r="C737" s="3"/>
      <c r="D737" s="3"/>
    </row>
    <row r="738" spans="1:4">
      <c r="A738" s="3"/>
      <c r="B738" s="3"/>
      <c r="C738" s="3"/>
      <c r="D738" s="3"/>
    </row>
    <row r="739" spans="1:4">
      <c r="A739" s="3"/>
      <c r="B739" s="3"/>
      <c r="C739" s="3"/>
      <c r="D739" s="3"/>
    </row>
    <row r="740" spans="1:4">
      <c r="A740" s="3"/>
      <c r="B740" s="3"/>
      <c r="C740" s="3"/>
      <c r="D740" s="3"/>
    </row>
    <row r="741" spans="1:4">
      <c r="A741" s="3"/>
      <c r="B741" s="3"/>
      <c r="C741" s="3"/>
      <c r="D741" s="3"/>
    </row>
    <row r="742" spans="1:4">
      <c r="A742" s="3"/>
      <c r="B742" s="3"/>
      <c r="C742" s="3"/>
      <c r="D742" s="3"/>
    </row>
    <row r="743" spans="1:4">
      <c r="A743" s="3"/>
      <c r="B743" s="3"/>
      <c r="C743" s="3"/>
      <c r="D743" s="3"/>
    </row>
    <row r="744" spans="1:4">
      <c r="A744" s="3"/>
      <c r="B744" s="3"/>
      <c r="C744" s="3"/>
      <c r="D744" s="3"/>
    </row>
    <row r="745" spans="1:4">
      <c r="A745" s="3"/>
      <c r="B745" s="3"/>
      <c r="C745" s="3"/>
      <c r="D745" s="3"/>
    </row>
    <row r="746" spans="1:4">
      <c r="A746" s="3"/>
      <c r="B746" s="3"/>
      <c r="C746" s="3"/>
      <c r="D746" s="3"/>
    </row>
    <row r="747" spans="1:4">
      <c r="A747" s="3"/>
      <c r="B747" s="3"/>
      <c r="C747" s="3"/>
      <c r="D747" s="3"/>
    </row>
    <row r="748" spans="1:4">
      <c r="A748" s="3"/>
      <c r="B748" s="3"/>
      <c r="C748" s="3"/>
      <c r="D748" s="3"/>
    </row>
    <row r="749" spans="1:4">
      <c r="A749" s="3"/>
      <c r="B749" s="3"/>
      <c r="C749" s="3"/>
      <c r="D749" s="3"/>
    </row>
    <row r="750" spans="1:4">
      <c r="A750" s="3"/>
      <c r="B750" s="3"/>
      <c r="C750" s="3"/>
      <c r="D750" s="3"/>
    </row>
    <row r="751" spans="1:4">
      <c r="A751" s="3"/>
      <c r="B751" s="3"/>
      <c r="C751" s="3"/>
      <c r="D751" s="3"/>
    </row>
    <row r="752" spans="1:4">
      <c r="A752" s="3"/>
      <c r="B752" s="3"/>
      <c r="C752" s="3"/>
      <c r="D752" s="3"/>
    </row>
    <row r="753" spans="1:4">
      <c r="A753" s="3"/>
      <c r="B753" s="3"/>
      <c r="C753" s="3"/>
      <c r="D753" s="3"/>
    </row>
    <row r="754" spans="1:4">
      <c r="A754" s="3"/>
      <c r="B754" s="3"/>
      <c r="C754" s="3"/>
      <c r="D754" s="3"/>
    </row>
    <row r="755" spans="1:4">
      <c r="A755" s="3"/>
      <c r="B755" s="3"/>
      <c r="C755" s="3"/>
      <c r="D755" s="3"/>
    </row>
    <row r="756" spans="1:4">
      <c r="A756" s="3"/>
      <c r="B756" s="3"/>
      <c r="C756" s="3"/>
      <c r="D756" s="3"/>
    </row>
    <row r="757" spans="1:4">
      <c r="A757" s="3"/>
      <c r="B757" s="3"/>
      <c r="C757" s="3"/>
      <c r="D757" s="3"/>
    </row>
    <row r="758" spans="1:4">
      <c r="A758" s="3"/>
      <c r="B758" s="3"/>
      <c r="C758" s="3"/>
      <c r="D758" s="3"/>
    </row>
    <row r="759" spans="1:4">
      <c r="A759" s="3"/>
      <c r="B759" s="3"/>
      <c r="C759" s="3"/>
      <c r="D759" s="3"/>
    </row>
    <row r="760" spans="1:4">
      <c r="A760" s="3"/>
      <c r="B760" s="3"/>
      <c r="C760" s="3"/>
      <c r="D760" s="3"/>
    </row>
    <row r="761" spans="1:4">
      <c r="A761" s="3"/>
      <c r="B761" s="3"/>
      <c r="C761" s="3"/>
      <c r="D761" s="3"/>
    </row>
    <row r="762" spans="1:4">
      <c r="A762" s="3"/>
      <c r="B762" s="3"/>
      <c r="C762" s="3"/>
      <c r="D762" s="3"/>
    </row>
    <row r="763" spans="1:4">
      <c r="A763" s="3"/>
      <c r="B763" s="3"/>
      <c r="C763" s="3"/>
      <c r="D763" s="3"/>
    </row>
    <row r="764" spans="1:4">
      <c r="A764" s="3"/>
      <c r="B764" s="3"/>
      <c r="C764" s="3"/>
      <c r="D764" s="3"/>
    </row>
    <row r="765" spans="1:4">
      <c r="A765" s="3"/>
      <c r="B765" s="3"/>
      <c r="C765" s="3"/>
      <c r="D765" s="3"/>
    </row>
    <row r="766" spans="1:4">
      <c r="A766" s="3"/>
      <c r="B766" s="3"/>
      <c r="C766" s="3"/>
      <c r="D766" s="3"/>
    </row>
  </sheetData>
  <mergeCells count="51">
    <mergeCell ref="A210:E210"/>
    <mergeCell ref="A215:E215"/>
    <mergeCell ref="A351:E351"/>
    <mergeCell ref="A248:E248"/>
    <mergeCell ref="A269:E269"/>
    <mergeCell ref="A272:E272"/>
    <mergeCell ref="A281:E281"/>
    <mergeCell ref="A287:E287"/>
    <mergeCell ref="A321:E321"/>
    <mergeCell ref="A322:E322"/>
    <mergeCell ref="A332:E332"/>
    <mergeCell ref="A334:E334"/>
    <mergeCell ref="A336:E336"/>
    <mergeCell ref="A339:E339"/>
    <mergeCell ref="A222:E222"/>
    <mergeCell ref="A44:E44"/>
    <mergeCell ref="A57:E57"/>
    <mergeCell ref="A63:E63"/>
    <mergeCell ref="A78:E78"/>
    <mergeCell ref="A122:E122"/>
    <mergeCell ref="A87:A88"/>
    <mergeCell ref="C87:C88"/>
    <mergeCell ref="D87:D88"/>
    <mergeCell ref="E87:E88"/>
    <mergeCell ref="A174:E174"/>
    <mergeCell ref="A182:E182"/>
    <mergeCell ref="A198:E198"/>
    <mergeCell ref="A148:E148"/>
    <mergeCell ref="A164:E164"/>
    <mergeCell ref="A135:A136"/>
    <mergeCell ref="C135:C136"/>
    <mergeCell ref="D135:D136"/>
    <mergeCell ref="E135:E136"/>
    <mergeCell ref="A147:E147"/>
    <mergeCell ref="A140:E140"/>
    <mergeCell ref="A1:A2"/>
    <mergeCell ref="B1:B2"/>
    <mergeCell ref="C1:C2"/>
    <mergeCell ref="A27:A28"/>
    <mergeCell ref="C27:C28"/>
    <mergeCell ref="A3:C3"/>
    <mergeCell ref="A4:E4"/>
    <mergeCell ref="A11:E11"/>
    <mergeCell ref="A26:E26"/>
    <mergeCell ref="A12:A13"/>
    <mergeCell ref="C12:C13"/>
    <mergeCell ref="D12:D13"/>
    <mergeCell ref="E12:E13"/>
    <mergeCell ref="D27:D28"/>
    <mergeCell ref="E27:E28"/>
    <mergeCell ref="D1:E2"/>
  </mergeCells>
  <pageMargins left="0.23622047244094491" right="0.23622047244094491" top="0.74803149606299213" bottom="0.74803149606299213" header="0.31496062992125984" footer="0.31496062992125984"/>
  <pageSetup paperSize="9" scale="93" fitToHeight="0" orientation="portrait" r:id="rId1"/>
  <rowBreaks count="13" manualBreakCount="13">
    <brk id="43" max="4" man="1"/>
    <brk id="91" max="4" man="1"/>
    <brk id="138" max="4" man="1"/>
    <brk id="185" max="4" man="1"/>
    <brk id="226" max="4" man="1"/>
    <brk id="271" max="4" man="1"/>
    <brk id="311" max="4" man="1"/>
    <brk id="350" max="4" man="1"/>
    <brk id="386" max="4" man="1"/>
    <brk id="453" max="4" man="1"/>
    <brk id="540" max="4" man="1"/>
    <brk id="587" max="4" man="1"/>
    <brk id="628" max="4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11"/>
  <sheetViews>
    <sheetView view="pageBreakPreview" topLeftCell="A19" zoomScaleSheetLayoutView="100" workbookViewId="0">
      <selection activeCell="C7" sqref="C7"/>
    </sheetView>
  </sheetViews>
  <sheetFormatPr defaultRowHeight="15"/>
  <cols>
    <col min="1" max="1" width="5" customWidth="1"/>
    <col min="2" max="2" width="13.28515625" customWidth="1"/>
    <col min="3" max="3" width="54.28515625" customWidth="1"/>
    <col min="4" max="5" width="10.42578125" customWidth="1"/>
    <col min="6" max="6" width="10.7109375" customWidth="1"/>
  </cols>
  <sheetData>
    <row r="1" spans="1:12" ht="31.15" customHeight="1">
      <c r="A1" s="236" t="s">
        <v>0</v>
      </c>
      <c r="B1" s="236" t="s">
        <v>1</v>
      </c>
      <c r="C1" s="236" t="s">
        <v>2</v>
      </c>
      <c r="D1" s="279" t="s">
        <v>875</v>
      </c>
      <c r="E1" s="279"/>
      <c r="F1" s="280"/>
      <c r="G1" s="1"/>
      <c r="H1" s="1"/>
      <c r="I1" s="1"/>
      <c r="J1" s="1"/>
      <c r="K1" s="1"/>
      <c r="L1" s="1"/>
    </row>
    <row r="2" spans="1:12" ht="25.5">
      <c r="A2" s="236"/>
      <c r="B2" s="236"/>
      <c r="C2" s="236"/>
      <c r="D2" s="12" t="s">
        <v>847</v>
      </c>
      <c r="E2" s="12" t="s">
        <v>848</v>
      </c>
      <c r="F2" s="5" t="s">
        <v>849</v>
      </c>
      <c r="G2" s="1"/>
      <c r="H2" s="1"/>
      <c r="I2" s="1"/>
      <c r="J2" s="1"/>
      <c r="K2" s="1"/>
      <c r="L2" s="1"/>
    </row>
    <row r="3" spans="1:12" ht="26.45" customHeight="1">
      <c r="A3" s="240" t="s">
        <v>850</v>
      </c>
      <c r="B3" s="241"/>
      <c r="C3" s="241"/>
      <c r="D3" s="241"/>
      <c r="E3" s="241"/>
      <c r="F3" s="269"/>
      <c r="G3" s="1"/>
      <c r="H3" s="1"/>
      <c r="I3" s="1"/>
      <c r="J3" s="1"/>
      <c r="K3" s="1"/>
      <c r="L3" s="1"/>
    </row>
    <row r="4" spans="1:12" ht="26.45" customHeight="1">
      <c r="A4" s="6">
        <v>838</v>
      </c>
      <c r="B4" s="276" t="s">
        <v>873</v>
      </c>
      <c r="C4" s="5" t="s">
        <v>851</v>
      </c>
      <c r="D4" s="13">
        <v>1000</v>
      </c>
      <c r="E4" s="13">
        <v>1000</v>
      </c>
      <c r="F4" s="13">
        <v>1000</v>
      </c>
      <c r="G4" s="1"/>
      <c r="H4" s="1"/>
      <c r="I4" s="1"/>
      <c r="J4" s="1"/>
      <c r="K4" s="1"/>
      <c r="L4" s="1"/>
    </row>
    <row r="5" spans="1:12" ht="25.5">
      <c r="A5" s="6">
        <f>A4+1</f>
        <v>839</v>
      </c>
      <c r="B5" s="277"/>
      <c r="C5" s="5" t="s">
        <v>852</v>
      </c>
      <c r="D5" s="13">
        <v>2500</v>
      </c>
      <c r="E5" s="13">
        <v>3000</v>
      </c>
      <c r="F5" s="13">
        <v>3500</v>
      </c>
      <c r="G5" s="1"/>
      <c r="H5" s="1"/>
      <c r="I5" s="1"/>
      <c r="J5" s="1"/>
      <c r="K5" s="1"/>
      <c r="L5" s="1"/>
    </row>
    <row r="6" spans="1:12" ht="25.5">
      <c r="A6" s="6">
        <f t="shared" ref="A6:A27" si="0">A5+1</f>
        <v>840</v>
      </c>
      <c r="B6" s="277"/>
      <c r="C6" s="5" t="s">
        <v>853</v>
      </c>
      <c r="D6" s="13">
        <v>3000</v>
      </c>
      <c r="E6" s="13">
        <v>3500</v>
      </c>
      <c r="F6" s="13">
        <v>4000</v>
      </c>
      <c r="G6" s="1"/>
      <c r="H6" s="1"/>
      <c r="I6" s="1"/>
      <c r="J6" s="1"/>
      <c r="K6" s="1"/>
      <c r="L6" s="1"/>
    </row>
    <row r="7" spans="1:12" ht="25.5">
      <c r="A7" s="6">
        <f t="shared" si="0"/>
        <v>841</v>
      </c>
      <c r="B7" s="277"/>
      <c r="C7" s="5" t="s">
        <v>854</v>
      </c>
      <c r="D7" s="13">
        <v>1500</v>
      </c>
      <c r="E7" s="13">
        <v>2000</v>
      </c>
      <c r="F7" s="13">
        <v>2500</v>
      </c>
      <c r="G7" s="1"/>
      <c r="H7" s="1"/>
      <c r="I7" s="1"/>
      <c r="J7" s="1"/>
      <c r="K7" s="1"/>
      <c r="L7" s="1"/>
    </row>
    <row r="8" spans="1:12" ht="25.5">
      <c r="A8" s="6">
        <f t="shared" si="0"/>
        <v>842</v>
      </c>
      <c r="B8" s="277"/>
      <c r="C8" s="5" t="s">
        <v>855</v>
      </c>
      <c r="D8" s="13">
        <v>2500</v>
      </c>
      <c r="E8" s="13">
        <v>3000</v>
      </c>
      <c r="F8" s="13">
        <v>3500</v>
      </c>
      <c r="G8" s="1"/>
      <c r="H8" s="1"/>
      <c r="I8" s="1"/>
      <c r="J8" s="1"/>
      <c r="K8" s="1"/>
      <c r="L8" s="1"/>
    </row>
    <row r="9" spans="1:12" ht="15.6" customHeight="1">
      <c r="A9" s="6">
        <f t="shared" si="0"/>
        <v>843</v>
      </c>
      <c r="B9" s="277"/>
      <c r="C9" s="5" t="s">
        <v>856</v>
      </c>
      <c r="D9" s="13">
        <v>500</v>
      </c>
      <c r="E9" s="13">
        <v>500</v>
      </c>
      <c r="F9" s="13">
        <v>500</v>
      </c>
      <c r="G9" s="1"/>
      <c r="H9" s="1"/>
      <c r="I9" s="1"/>
      <c r="J9" s="1"/>
      <c r="K9" s="1"/>
      <c r="L9" s="1"/>
    </row>
    <row r="10" spans="1:12" ht="15.75">
      <c r="A10" s="6">
        <f t="shared" si="0"/>
        <v>844</v>
      </c>
      <c r="B10" s="277"/>
      <c r="C10" s="5" t="s">
        <v>857</v>
      </c>
      <c r="D10" s="13">
        <v>100</v>
      </c>
      <c r="E10" s="13">
        <v>100</v>
      </c>
      <c r="F10" s="13">
        <v>100</v>
      </c>
      <c r="G10" s="1"/>
      <c r="H10" s="1"/>
      <c r="I10" s="1"/>
      <c r="J10" s="1"/>
      <c r="K10" s="1"/>
      <c r="L10" s="1"/>
    </row>
    <row r="11" spans="1:12" ht="15.75">
      <c r="A11" s="6">
        <f t="shared" si="0"/>
        <v>845</v>
      </c>
      <c r="B11" s="277"/>
      <c r="C11" s="5" t="s">
        <v>858</v>
      </c>
      <c r="D11" s="13">
        <v>300</v>
      </c>
      <c r="E11" s="13">
        <v>300</v>
      </c>
      <c r="F11" s="13">
        <v>300</v>
      </c>
      <c r="G11" s="1"/>
      <c r="H11" s="1"/>
      <c r="I11" s="1"/>
      <c r="J11" s="1"/>
      <c r="K11" s="1"/>
      <c r="L11" s="1"/>
    </row>
    <row r="12" spans="1:12" ht="15.75">
      <c r="A12" s="6">
        <f t="shared" si="0"/>
        <v>846</v>
      </c>
      <c r="B12" s="277"/>
      <c r="C12" s="5" t="s">
        <v>859</v>
      </c>
      <c r="D12" s="13">
        <v>500</v>
      </c>
      <c r="E12" s="13">
        <v>500</v>
      </c>
      <c r="F12" s="13">
        <v>500</v>
      </c>
      <c r="G12" s="1"/>
      <c r="H12" s="1"/>
      <c r="I12" s="1"/>
      <c r="J12" s="1"/>
      <c r="K12" s="1"/>
      <c r="L12" s="1"/>
    </row>
    <row r="13" spans="1:12" ht="15.75">
      <c r="A13" s="6">
        <f t="shared" si="0"/>
        <v>847</v>
      </c>
      <c r="B13" s="277"/>
      <c r="C13" s="5" t="s">
        <v>860</v>
      </c>
      <c r="D13" s="13">
        <v>100</v>
      </c>
      <c r="E13" s="13">
        <v>100</v>
      </c>
      <c r="F13" s="13">
        <v>100</v>
      </c>
      <c r="G13" s="1"/>
      <c r="H13" s="1"/>
      <c r="I13" s="1"/>
      <c r="J13" s="1"/>
      <c r="K13" s="1"/>
      <c r="L13" s="1"/>
    </row>
    <row r="14" spans="1:12" ht="15.75">
      <c r="A14" s="6">
        <f t="shared" si="0"/>
        <v>848</v>
      </c>
      <c r="B14" s="277"/>
      <c r="C14" s="5" t="s">
        <v>861</v>
      </c>
      <c r="D14" s="13">
        <v>600</v>
      </c>
      <c r="E14" s="13">
        <v>600</v>
      </c>
      <c r="F14" s="13">
        <v>600</v>
      </c>
      <c r="G14" s="1"/>
      <c r="H14" s="1"/>
      <c r="I14" s="1"/>
      <c r="J14" s="1"/>
      <c r="K14" s="1"/>
      <c r="L14" s="1"/>
    </row>
    <row r="15" spans="1:12" ht="15.75">
      <c r="A15" s="6">
        <f t="shared" si="0"/>
        <v>849</v>
      </c>
      <c r="B15" s="277"/>
      <c r="C15" s="5" t="s">
        <v>862</v>
      </c>
      <c r="D15" s="13">
        <v>300</v>
      </c>
      <c r="E15" s="13">
        <v>300</v>
      </c>
      <c r="F15" s="13">
        <v>300</v>
      </c>
      <c r="G15" s="1"/>
      <c r="H15" s="1"/>
      <c r="I15" s="1"/>
      <c r="J15" s="1"/>
      <c r="K15" s="1"/>
      <c r="L15" s="1"/>
    </row>
    <row r="16" spans="1:12" ht="25.5">
      <c r="A16" s="6">
        <f t="shared" si="0"/>
        <v>850</v>
      </c>
      <c r="B16" s="277"/>
      <c r="C16" s="5" t="s">
        <v>863</v>
      </c>
      <c r="D16" s="13">
        <v>1000</v>
      </c>
      <c r="E16" s="13">
        <v>1000</v>
      </c>
      <c r="F16" s="13">
        <v>1000</v>
      </c>
      <c r="G16" s="1"/>
      <c r="H16" s="1"/>
      <c r="I16" s="1"/>
      <c r="J16" s="1"/>
      <c r="K16" s="1"/>
      <c r="L16" s="1"/>
    </row>
    <row r="17" spans="1:12" ht="25.5">
      <c r="A17" s="6">
        <f t="shared" si="0"/>
        <v>851</v>
      </c>
      <c r="B17" s="277"/>
      <c r="C17" s="5" t="s">
        <v>1459</v>
      </c>
      <c r="D17" s="13">
        <v>200</v>
      </c>
      <c r="E17" s="13">
        <v>200</v>
      </c>
      <c r="F17" s="13">
        <v>200</v>
      </c>
      <c r="G17" s="1"/>
      <c r="H17" s="1"/>
      <c r="I17" s="1"/>
      <c r="J17" s="1"/>
      <c r="K17" s="1"/>
      <c r="L17" s="1"/>
    </row>
    <row r="18" spans="1:12" ht="76.5">
      <c r="A18" s="6">
        <f t="shared" si="0"/>
        <v>852</v>
      </c>
      <c r="B18" s="277"/>
      <c r="C18" s="5" t="s">
        <v>864</v>
      </c>
      <c r="D18" s="13">
        <v>2500</v>
      </c>
      <c r="E18" s="13">
        <v>2500</v>
      </c>
      <c r="F18" s="13">
        <v>2500</v>
      </c>
      <c r="G18" s="1"/>
      <c r="H18" s="1"/>
      <c r="I18" s="1"/>
      <c r="J18" s="1"/>
      <c r="K18" s="1"/>
      <c r="L18" s="1"/>
    </row>
    <row r="19" spans="1:12" ht="15.75">
      <c r="A19" s="6">
        <f t="shared" si="0"/>
        <v>853</v>
      </c>
      <c r="B19" s="277"/>
      <c r="C19" s="5" t="s">
        <v>865</v>
      </c>
      <c r="D19" s="13">
        <v>100</v>
      </c>
      <c r="E19" s="13">
        <v>100</v>
      </c>
      <c r="F19" s="13">
        <v>100</v>
      </c>
      <c r="G19" s="1"/>
      <c r="H19" s="1"/>
      <c r="I19" s="1"/>
      <c r="J19" s="1"/>
      <c r="K19" s="1"/>
      <c r="L19" s="1"/>
    </row>
    <row r="20" spans="1:12" ht="15.75">
      <c r="A20" s="6">
        <f t="shared" si="0"/>
        <v>854</v>
      </c>
      <c r="B20" s="277"/>
      <c r="C20" s="5" t="s">
        <v>866</v>
      </c>
      <c r="D20" s="13">
        <v>500</v>
      </c>
      <c r="E20" s="13">
        <v>500</v>
      </c>
      <c r="F20" s="13">
        <v>500</v>
      </c>
      <c r="G20" s="1"/>
      <c r="H20" s="1"/>
      <c r="I20" s="1"/>
      <c r="J20" s="1"/>
      <c r="K20" s="1"/>
      <c r="L20" s="1"/>
    </row>
    <row r="21" spans="1:12" ht="15.75">
      <c r="A21" s="6">
        <f t="shared" si="0"/>
        <v>855</v>
      </c>
      <c r="B21" s="277"/>
      <c r="C21" s="5" t="s">
        <v>867</v>
      </c>
      <c r="D21" s="13">
        <v>500</v>
      </c>
      <c r="E21" s="13">
        <v>500</v>
      </c>
      <c r="F21" s="13">
        <v>500</v>
      </c>
      <c r="G21" s="1"/>
      <c r="H21" s="1"/>
      <c r="I21" s="1"/>
      <c r="J21" s="1"/>
      <c r="K21" s="1"/>
      <c r="L21" s="1"/>
    </row>
    <row r="22" spans="1:12" ht="15.75">
      <c r="A22" s="6">
        <f t="shared" si="0"/>
        <v>856</v>
      </c>
      <c r="B22" s="277"/>
      <c r="C22" s="5" t="s">
        <v>870</v>
      </c>
      <c r="D22" s="13"/>
      <c r="E22" s="13"/>
      <c r="F22" s="13"/>
      <c r="G22" s="1"/>
      <c r="H22" s="1"/>
      <c r="I22" s="1"/>
      <c r="J22" s="1"/>
      <c r="K22" s="1"/>
      <c r="L22" s="1"/>
    </row>
    <row r="23" spans="1:12" ht="15.75">
      <c r="A23" s="6">
        <f t="shared" si="0"/>
        <v>857</v>
      </c>
      <c r="B23" s="277"/>
      <c r="C23" s="5" t="s">
        <v>871</v>
      </c>
      <c r="D23" s="13">
        <v>2000</v>
      </c>
      <c r="E23" s="13">
        <v>2500</v>
      </c>
      <c r="F23" s="13">
        <v>3000</v>
      </c>
      <c r="G23" s="1"/>
      <c r="H23" s="1"/>
      <c r="I23" s="1"/>
      <c r="J23" s="1"/>
      <c r="K23" s="1"/>
      <c r="L23" s="1"/>
    </row>
    <row r="24" spans="1:12" ht="15.75">
      <c r="A24" s="6">
        <f t="shared" si="0"/>
        <v>858</v>
      </c>
      <c r="B24" s="277"/>
      <c r="C24" s="5" t="s">
        <v>872</v>
      </c>
      <c r="D24" s="13">
        <v>2500</v>
      </c>
      <c r="E24" s="13">
        <v>3000</v>
      </c>
      <c r="F24" s="13">
        <v>3500</v>
      </c>
      <c r="G24" s="1"/>
      <c r="H24" s="1"/>
      <c r="I24" s="1"/>
      <c r="J24" s="1"/>
      <c r="K24" s="1"/>
      <c r="L24" s="1"/>
    </row>
    <row r="25" spans="1:12" ht="25.5">
      <c r="A25" s="6">
        <f t="shared" si="0"/>
        <v>859</v>
      </c>
      <c r="B25" s="277"/>
      <c r="C25" s="5" t="s">
        <v>868</v>
      </c>
      <c r="D25" s="13">
        <v>500</v>
      </c>
      <c r="E25" s="13">
        <v>500</v>
      </c>
      <c r="F25" s="13">
        <v>500</v>
      </c>
      <c r="G25" s="1"/>
      <c r="H25" s="1"/>
      <c r="I25" s="1"/>
      <c r="J25" s="1"/>
      <c r="K25" s="1"/>
      <c r="L25" s="1"/>
    </row>
    <row r="26" spans="1:12" ht="25.5">
      <c r="A26" s="6">
        <f t="shared" si="0"/>
        <v>860</v>
      </c>
      <c r="B26" s="277"/>
      <c r="C26" s="27" t="s">
        <v>869</v>
      </c>
      <c r="D26" s="26">
        <v>200</v>
      </c>
      <c r="E26" s="26">
        <v>200</v>
      </c>
      <c r="F26" s="13">
        <v>200</v>
      </c>
      <c r="G26" s="1"/>
      <c r="H26" s="1"/>
      <c r="I26" s="1"/>
      <c r="J26" s="1"/>
      <c r="K26" s="1"/>
      <c r="L26" s="1"/>
    </row>
    <row r="27" spans="1:12" ht="38.25">
      <c r="A27" s="6">
        <f t="shared" si="0"/>
        <v>861</v>
      </c>
      <c r="B27" s="278"/>
      <c r="C27" s="5" t="s">
        <v>328</v>
      </c>
      <c r="D27" s="25">
        <v>5000</v>
      </c>
      <c r="E27" s="25">
        <v>5000</v>
      </c>
      <c r="F27" s="14">
        <v>5000</v>
      </c>
      <c r="G27" s="1"/>
      <c r="H27" s="1"/>
      <c r="I27" s="1"/>
      <c r="J27" s="1"/>
      <c r="K27" s="1"/>
      <c r="L27" s="1"/>
    </row>
    <row r="28" spans="1:12">
      <c r="A28" s="2"/>
      <c r="B28" s="2"/>
      <c r="C28" s="2"/>
      <c r="D28" s="2"/>
      <c r="E28" s="2"/>
      <c r="F28" s="2"/>
    </row>
    <row r="29" spans="1:12">
      <c r="A29" s="2"/>
      <c r="B29" s="2"/>
      <c r="C29" s="2"/>
      <c r="D29" s="2"/>
      <c r="E29" s="2"/>
      <c r="F29" s="2"/>
    </row>
    <row r="30" spans="1:12">
      <c r="A30" s="2"/>
      <c r="B30" s="2"/>
      <c r="C30" s="2"/>
      <c r="D30" s="2"/>
      <c r="E30" s="2"/>
      <c r="F30" s="2"/>
    </row>
    <row r="31" spans="1:12">
      <c r="A31" s="2"/>
      <c r="B31" s="2"/>
      <c r="C31" s="2"/>
      <c r="D31" s="2"/>
      <c r="E31" s="2"/>
      <c r="F31" s="2"/>
    </row>
    <row r="32" spans="1:12">
      <c r="A32" s="2"/>
      <c r="B32" s="2"/>
      <c r="C32" s="2"/>
      <c r="D32" s="2"/>
      <c r="E32" s="2"/>
      <c r="F32" s="2"/>
    </row>
    <row r="33" spans="1:6">
      <c r="A33" s="2"/>
      <c r="B33" s="2"/>
      <c r="C33" s="2"/>
      <c r="D33" s="2"/>
      <c r="E33" s="2"/>
      <c r="F33" s="2"/>
    </row>
    <row r="34" spans="1:6">
      <c r="A34" s="2"/>
      <c r="B34" s="2"/>
      <c r="C34" s="2"/>
      <c r="D34" s="2"/>
      <c r="E34" s="2"/>
      <c r="F34" s="2"/>
    </row>
    <row r="35" spans="1:6">
      <c r="A35" s="2"/>
      <c r="B35" s="2"/>
      <c r="C35" s="2"/>
      <c r="D35" s="2"/>
      <c r="E35" s="2"/>
      <c r="F35" s="2"/>
    </row>
    <row r="36" spans="1:6">
      <c r="A36" s="2"/>
      <c r="B36" s="2"/>
      <c r="C36" s="2"/>
      <c r="D36" s="2"/>
      <c r="E36" s="2"/>
      <c r="F36" s="2"/>
    </row>
    <row r="37" spans="1:6">
      <c r="A37" s="2"/>
      <c r="B37" s="2"/>
      <c r="C37" s="2"/>
      <c r="D37" s="2"/>
      <c r="E37" s="2"/>
      <c r="F37" s="2"/>
    </row>
    <row r="38" spans="1:6">
      <c r="A38" s="2"/>
      <c r="B38" s="2"/>
      <c r="C38" s="2"/>
      <c r="D38" s="2"/>
      <c r="E38" s="2"/>
      <c r="F38" s="2"/>
    </row>
    <row r="39" spans="1:6">
      <c r="A39" s="2"/>
      <c r="B39" s="2"/>
      <c r="C39" s="2"/>
      <c r="D39" s="2"/>
      <c r="E39" s="2"/>
      <c r="F39" s="2"/>
    </row>
    <row r="40" spans="1:6">
      <c r="A40" s="2"/>
      <c r="B40" s="2"/>
      <c r="C40" s="2"/>
      <c r="D40" s="2"/>
      <c r="E40" s="2"/>
      <c r="F40" s="2"/>
    </row>
    <row r="41" spans="1:6">
      <c r="A41" s="2"/>
      <c r="B41" s="2"/>
      <c r="C41" s="2"/>
      <c r="D41" s="2"/>
      <c r="E41" s="2"/>
      <c r="F41" s="2"/>
    </row>
    <row r="42" spans="1:6">
      <c r="A42" s="2"/>
      <c r="B42" s="2"/>
      <c r="C42" s="2"/>
      <c r="D42" s="2"/>
      <c r="E42" s="2"/>
      <c r="F42" s="2"/>
    </row>
    <row r="43" spans="1:6">
      <c r="A43" s="2"/>
      <c r="B43" s="2"/>
      <c r="C43" s="2"/>
      <c r="D43" s="2"/>
      <c r="E43" s="2"/>
      <c r="F43" s="2"/>
    </row>
    <row r="44" spans="1:6">
      <c r="A44" s="2"/>
      <c r="B44" s="2"/>
      <c r="C44" s="2"/>
      <c r="D44" s="2"/>
      <c r="E44" s="2"/>
      <c r="F44" s="2"/>
    </row>
    <row r="45" spans="1:6">
      <c r="A45" s="2"/>
      <c r="B45" s="2"/>
      <c r="C45" s="2"/>
      <c r="D45" s="2"/>
      <c r="E45" s="2"/>
      <c r="F45" s="2"/>
    </row>
    <row r="46" spans="1:6">
      <c r="A46" s="2"/>
      <c r="B46" s="2"/>
      <c r="C46" s="2"/>
      <c r="D46" s="2"/>
      <c r="E46" s="2"/>
      <c r="F46" s="2"/>
    </row>
    <row r="47" spans="1:6">
      <c r="A47" s="2"/>
      <c r="B47" s="2"/>
      <c r="C47" s="2"/>
      <c r="D47" s="2"/>
      <c r="E47" s="2"/>
      <c r="F47" s="2"/>
    </row>
    <row r="48" spans="1:6">
      <c r="A48" s="2"/>
      <c r="B48" s="2"/>
      <c r="C48" s="2"/>
      <c r="D48" s="2"/>
      <c r="E48" s="2"/>
      <c r="F48" s="2"/>
    </row>
    <row r="49" spans="1:6">
      <c r="A49" s="2"/>
      <c r="B49" s="2"/>
      <c r="C49" s="2"/>
      <c r="D49" s="2"/>
      <c r="E49" s="2"/>
      <c r="F49" s="2"/>
    </row>
    <row r="50" spans="1:6">
      <c r="A50" s="2"/>
      <c r="B50" s="2"/>
      <c r="C50" s="2"/>
      <c r="D50" s="2"/>
      <c r="E50" s="2"/>
      <c r="F50" s="2"/>
    </row>
    <row r="51" spans="1:6">
      <c r="A51" s="2"/>
      <c r="B51" s="2"/>
      <c r="C51" s="2"/>
      <c r="D51" s="2"/>
      <c r="E51" s="2"/>
      <c r="F51" s="2"/>
    </row>
    <row r="52" spans="1:6">
      <c r="A52" s="2"/>
      <c r="B52" s="2"/>
      <c r="C52" s="2"/>
      <c r="D52" s="2"/>
      <c r="E52" s="2"/>
      <c r="F52" s="2"/>
    </row>
    <row r="53" spans="1:6">
      <c r="A53" s="3"/>
      <c r="B53" s="3"/>
      <c r="C53" s="3"/>
      <c r="D53" s="3"/>
      <c r="E53" s="3"/>
      <c r="F53" s="3"/>
    </row>
    <row r="54" spans="1:6">
      <c r="A54" s="3"/>
      <c r="B54" s="3"/>
      <c r="C54" s="3"/>
      <c r="D54" s="3"/>
      <c r="E54" s="3"/>
      <c r="F54" s="3"/>
    </row>
    <row r="55" spans="1:6">
      <c r="A55" s="3"/>
      <c r="B55" s="3"/>
      <c r="C55" s="3"/>
      <c r="D55" s="3"/>
      <c r="E55" s="3"/>
      <c r="F55" s="3"/>
    </row>
    <row r="56" spans="1:6">
      <c r="A56" s="3"/>
      <c r="B56" s="3"/>
      <c r="C56" s="3"/>
      <c r="D56" s="3"/>
      <c r="E56" s="3"/>
      <c r="F56" s="3"/>
    </row>
    <row r="57" spans="1:6">
      <c r="A57" s="3"/>
      <c r="B57" s="3"/>
      <c r="C57" s="3"/>
      <c r="D57" s="3"/>
      <c r="E57" s="3"/>
      <c r="F57" s="3"/>
    </row>
    <row r="58" spans="1:6">
      <c r="A58" s="3"/>
      <c r="B58" s="3"/>
      <c r="C58" s="3"/>
      <c r="D58" s="3"/>
      <c r="E58" s="3"/>
      <c r="F58" s="3"/>
    </row>
    <row r="59" spans="1:6">
      <c r="A59" s="3"/>
      <c r="B59" s="3"/>
      <c r="C59" s="3"/>
      <c r="D59" s="3"/>
      <c r="E59" s="3"/>
      <c r="F59" s="3"/>
    </row>
    <row r="60" spans="1:6">
      <c r="A60" s="3"/>
      <c r="B60" s="3"/>
      <c r="C60" s="3"/>
      <c r="D60" s="3"/>
      <c r="E60" s="3"/>
      <c r="F60" s="3"/>
    </row>
    <row r="61" spans="1:6">
      <c r="A61" s="3"/>
      <c r="B61" s="3"/>
      <c r="C61" s="3"/>
      <c r="D61" s="3"/>
      <c r="E61" s="3"/>
      <c r="F61" s="3"/>
    </row>
    <row r="62" spans="1:6">
      <c r="A62" s="3"/>
      <c r="B62" s="3"/>
      <c r="C62" s="3"/>
      <c r="D62" s="3"/>
      <c r="E62" s="3"/>
      <c r="F62" s="3"/>
    </row>
    <row r="63" spans="1:6">
      <c r="A63" s="3"/>
      <c r="B63" s="3"/>
      <c r="C63" s="3"/>
      <c r="D63" s="3"/>
      <c r="E63" s="3"/>
      <c r="F63" s="3"/>
    </row>
    <row r="64" spans="1:6">
      <c r="A64" s="3"/>
      <c r="B64" s="3"/>
      <c r="C64" s="3"/>
      <c r="D64" s="3"/>
      <c r="E64" s="3"/>
      <c r="F64" s="3"/>
    </row>
    <row r="65" spans="1:6">
      <c r="A65" s="3"/>
      <c r="B65" s="3"/>
      <c r="C65" s="3"/>
      <c r="D65" s="3"/>
      <c r="E65" s="3"/>
      <c r="F65" s="3"/>
    </row>
    <row r="66" spans="1:6">
      <c r="A66" s="3"/>
      <c r="B66" s="3"/>
      <c r="C66" s="3"/>
      <c r="D66" s="3"/>
      <c r="E66" s="3"/>
      <c r="F66" s="3"/>
    </row>
    <row r="67" spans="1:6">
      <c r="A67" s="3"/>
      <c r="B67" s="3"/>
      <c r="C67" s="3"/>
      <c r="D67" s="3"/>
      <c r="E67" s="3"/>
      <c r="F67" s="3"/>
    </row>
    <row r="68" spans="1:6">
      <c r="A68" s="3"/>
      <c r="B68" s="3"/>
      <c r="C68" s="3"/>
      <c r="D68" s="3"/>
      <c r="E68" s="3"/>
      <c r="F68" s="3"/>
    </row>
    <row r="69" spans="1:6">
      <c r="A69" s="3"/>
      <c r="B69" s="3"/>
      <c r="C69" s="3"/>
      <c r="D69" s="3"/>
      <c r="E69" s="3"/>
      <c r="F69" s="3"/>
    </row>
    <row r="70" spans="1:6">
      <c r="A70" s="3"/>
      <c r="B70" s="3"/>
      <c r="C70" s="3"/>
      <c r="D70" s="3"/>
      <c r="E70" s="3"/>
      <c r="F70" s="3"/>
    </row>
    <row r="71" spans="1:6">
      <c r="A71" s="3"/>
      <c r="B71" s="3"/>
      <c r="C71" s="3"/>
      <c r="D71" s="3"/>
      <c r="E71" s="3"/>
      <c r="F71" s="3"/>
    </row>
    <row r="72" spans="1:6">
      <c r="A72" s="3"/>
      <c r="B72" s="3"/>
      <c r="C72" s="3"/>
      <c r="D72" s="3"/>
      <c r="E72" s="3"/>
      <c r="F72" s="3"/>
    </row>
    <row r="73" spans="1:6">
      <c r="A73" s="3"/>
      <c r="B73" s="3"/>
      <c r="C73" s="3"/>
      <c r="D73" s="3"/>
      <c r="E73" s="3"/>
      <c r="F73" s="3"/>
    </row>
    <row r="74" spans="1:6">
      <c r="A74" s="3"/>
      <c r="B74" s="3"/>
      <c r="C74" s="3"/>
      <c r="D74" s="3"/>
      <c r="E74" s="3"/>
      <c r="F74" s="3"/>
    </row>
    <row r="75" spans="1:6">
      <c r="A75" s="3"/>
      <c r="B75" s="3"/>
      <c r="C75" s="3"/>
      <c r="D75" s="3"/>
      <c r="E75" s="3"/>
      <c r="F75" s="3"/>
    </row>
    <row r="76" spans="1:6">
      <c r="A76" s="3"/>
      <c r="B76" s="3"/>
      <c r="C76" s="3"/>
      <c r="D76" s="3"/>
      <c r="E76" s="3"/>
      <c r="F76" s="3"/>
    </row>
    <row r="77" spans="1:6">
      <c r="A77" s="3"/>
      <c r="B77" s="3"/>
      <c r="C77" s="3"/>
      <c r="D77" s="3"/>
      <c r="E77" s="3"/>
      <c r="F77" s="3"/>
    </row>
    <row r="78" spans="1:6">
      <c r="A78" s="3"/>
      <c r="B78" s="3"/>
      <c r="C78" s="3"/>
      <c r="D78" s="3"/>
      <c r="E78" s="3"/>
      <c r="F78" s="3"/>
    </row>
    <row r="79" spans="1:6">
      <c r="A79" s="3"/>
      <c r="B79" s="3"/>
      <c r="C79" s="3"/>
      <c r="D79" s="3"/>
      <c r="E79" s="3"/>
      <c r="F79" s="3"/>
    </row>
    <row r="80" spans="1:6">
      <c r="A80" s="3"/>
      <c r="B80" s="3"/>
      <c r="C80" s="3"/>
      <c r="D80" s="3"/>
      <c r="E80" s="3"/>
      <c r="F80" s="3"/>
    </row>
    <row r="81" spans="1:6">
      <c r="A81" s="3"/>
      <c r="B81" s="3"/>
      <c r="C81" s="3"/>
      <c r="D81" s="3"/>
      <c r="E81" s="3"/>
      <c r="F81" s="3"/>
    </row>
    <row r="82" spans="1:6">
      <c r="A82" s="3"/>
      <c r="B82" s="3"/>
      <c r="C82" s="3"/>
      <c r="D82" s="3"/>
      <c r="E82" s="3"/>
      <c r="F82" s="3"/>
    </row>
    <row r="83" spans="1:6">
      <c r="A83" s="3"/>
      <c r="B83" s="3"/>
      <c r="C83" s="3"/>
      <c r="D83" s="3"/>
      <c r="E83" s="3"/>
      <c r="F83" s="3"/>
    </row>
    <row r="84" spans="1:6">
      <c r="A84" s="3"/>
      <c r="B84" s="3"/>
      <c r="C84" s="3"/>
      <c r="D84" s="3"/>
      <c r="E84" s="3"/>
      <c r="F84" s="3"/>
    </row>
    <row r="85" spans="1:6">
      <c r="A85" s="3"/>
      <c r="B85" s="3"/>
      <c r="C85" s="3"/>
      <c r="D85" s="3"/>
      <c r="E85" s="3"/>
      <c r="F85" s="3"/>
    </row>
    <row r="86" spans="1:6">
      <c r="A86" s="3"/>
      <c r="B86" s="3"/>
      <c r="C86" s="3"/>
      <c r="D86" s="3"/>
      <c r="E86" s="3"/>
      <c r="F86" s="3"/>
    </row>
    <row r="87" spans="1:6">
      <c r="A87" s="3"/>
      <c r="B87" s="3"/>
      <c r="C87" s="3"/>
      <c r="D87" s="3"/>
      <c r="E87" s="3"/>
      <c r="F87" s="3"/>
    </row>
    <row r="88" spans="1:6">
      <c r="A88" s="3"/>
      <c r="B88" s="3"/>
      <c r="C88" s="3"/>
      <c r="D88" s="3"/>
      <c r="E88" s="3"/>
      <c r="F88" s="3"/>
    </row>
    <row r="89" spans="1:6">
      <c r="A89" s="3"/>
      <c r="B89" s="3"/>
      <c r="C89" s="3"/>
      <c r="D89" s="3"/>
      <c r="E89" s="3"/>
      <c r="F89" s="3"/>
    </row>
    <row r="90" spans="1:6">
      <c r="A90" s="3"/>
      <c r="B90" s="3"/>
      <c r="C90" s="3"/>
      <c r="D90" s="3"/>
      <c r="E90" s="3"/>
      <c r="F90" s="3"/>
    </row>
    <row r="91" spans="1:6">
      <c r="A91" s="3"/>
      <c r="B91" s="3"/>
      <c r="C91" s="3"/>
      <c r="D91" s="3"/>
      <c r="E91" s="3"/>
      <c r="F91" s="3"/>
    </row>
    <row r="92" spans="1:6">
      <c r="A92" s="3"/>
      <c r="B92" s="3"/>
      <c r="C92" s="3"/>
      <c r="D92" s="3"/>
      <c r="E92" s="3"/>
      <c r="F92" s="3"/>
    </row>
    <row r="93" spans="1:6">
      <c r="A93" s="3"/>
      <c r="B93" s="3"/>
      <c r="C93" s="3"/>
      <c r="D93" s="3"/>
      <c r="E93" s="3"/>
      <c r="F93" s="3"/>
    </row>
    <row r="94" spans="1:6">
      <c r="A94" s="3"/>
      <c r="B94" s="3"/>
      <c r="C94" s="3"/>
      <c r="D94" s="3"/>
      <c r="E94" s="3"/>
      <c r="F94" s="3"/>
    </row>
    <row r="95" spans="1:6">
      <c r="A95" s="3"/>
      <c r="B95" s="3"/>
      <c r="C95" s="3"/>
      <c r="D95" s="3"/>
      <c r="E95" s="3"/>
      <c r="F95" s="3"/>
    </row>
    <row r="96" spans="1:6">
      <c r="A96" s="3"/>
      <c r="B96" s="3"/>
      <c r="C96" s="3"/>
      <c r="D96" s="3"/>
      <c r="E96" s="3"/>
      <c r="F96" s="3"/>
    </row>
    <row r="97" spans="1:6">
      <c r="A97" s="3"/>
      <c r="B97" s="3"/>
      <c r="C97" s="3"/>
      <c r="D97" s="3"/>
      <c r="E97" s="3"/>
      <c r="F97" s="3"/>
    </row>
    <row r="98" spans="1:6">
      <c r="A98" s="3"/>
      <c r="B98" s="3"/>
      <c r="C98" s="3"/>
      <c r="D98" s="3"/>
      <c r="E98" s="3"/>
      <c r="F98" s="3"/>
    </row>
    <row r="99" spans="1:6">
      <c r="A99" s="3"/>
      <c r="B99" s="3"/>
      <c r="C99" s="3"/>
      <c r="D99" s="3"/>
      <c r="E99" s="3"/>
      <c r="F99" s="3"/>
    </row>
    <row r="100" spans="1:6">
      <c r="A100" s="3"/>
      <c r="B100" s="3"/>
      <c r="C100" s="3"/>
      <c r="D100" s="3"/>
      <c r="E100" s="3"/>
      <c r="F100" s="3"/>
    </row>
    <row r="101" spans="1:6">
      <c r="A101" s="3"/>
      <c r="B101" s="3"/>
      <c r="C101" s="3"/>
      <c r="D101" s="3"/>
      <c r="E101" s="3"/>
      <c r="F101" s="3"/>
    </row>
    <row r="102" spans="1:6">
      <c r="A102" s="3"/>
      <c r="B102" s="3"/>
      <c r="C102" s="3"/>
      <c r="D102" s="3"/>
      <c r="E102" s="3"/>
      <c r="F102" s="3"/>
    </row>
    <row r="103" spans="1:6">
      <c r="A103" s="3"/>
      <c r="B103" s="3"/>
      <c r="C103" s="3"/>
      <c r="D103" s="3"/>
      <c r="E103" s="3"/>
      <c r="F103" s="3"/>
    </row>
    <row r="104" spans="1:6">
      <c r="A104" s="3"/>
      <c r="B104" s="3"/>
      <c r="C104" s="3"/>
      <c r="D104" s="3"/>
      <c r="E104" s="3"/>
      <c r="F104" s="3"/>
    </row>
    <row r="105" spans="1:6">
      <c r="A105" s="3"/>
      <c r="B105" s="3"/>
      <c r="C105" s="3"/>
      <c r="D105" s="3"/>
      <c r="E105" s="3"/>
      <c r="F105" s="3"/>
    </row>
    <row r="106" spans="1:6">
      <c r="A106" s="3"/>
      <c r="B106" s="3"/>
      <c r="C106" s="3"/>
      <c r="D106" s="3"/>
      <c r="E106" s="3"/>
      <c r="F106" s="3"/>
    </row>
    <row r="107" spans="1:6">
      <c r="A107" s="3"/>
      <c r="B107" s="3"/>
      <c r="C107" s="3"/>
      <c r="D107" s="3"/>
      <c r="E107" s="3"/>
      <c r="F107" s="3"/>
    </row>
    <row r="108" spans="1:6">
      <c r="A108" s="3"/>
      <c r="B108" s="3"/>
      <c r="C108" s="3"/>
      <c r="D108" s="3"/>
      <c r="E108" s="3"/>
      <c r="F108" s="3"/>
    </row>
    <row r="109" spans="1:6">
      <c r="A109" s="3"/>
      <c r="B109" s="3"/>
      <c r="C109" s="3"/>
      <c r="D109" s="3"/>
      <c r="E109" s="3"/>
      <c r="F109" s="3"/>
    </row>
    <row r="110" spans="1:6">
      <c r="A110" s="3"/>
      <c r="B110" s="3"/>
      <c r="C110" s="3"/>
      <c r="D110" s="3"/>
      <c r="E110" s="3"/>
      <c r="F110" s="3"/>
    </row>
    <row r="111" spans="1:6">
      <c r="A111" s="3"/>
      <c r="B111" s="3"/>
      <c r="C111" s="3"/>
      <c r="D111" s="3"/>
      <c r="E111" s="3"/>
      <c r="F111" s="3"/>
    </row>
  </sheetData>
  <mergeCells count="6">
    <mergeCell ref="B4:B27"/>
    <mergeCell ref="A1:A2"/>
    <mergeCell ref="B1:B2"/>
    <mergeCell ref="C1:C2"/>
    <mergeCell ref="D1:F1"/>
    <mergeCell ref="A3:F3"/>
  </mergeCells>
  <pageMargins left="0.23622047244094491" right="0.23622047244094491" top="0.74803149606299213" bottom="0.74803149606299213" header="0.31496062992125984" footer="0.31496062992125984"/>
  <pageSetup paperSize="9" scale="95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38"/>
  <sheetViews>
    <sheetView tabSelected="1" view="pageBreakPreview" zoomScale="85" zoomScaleSheetLayoutView="85" workbookViewId="0">
      <pane ySplit="1" topLeftCell="A2" activePane="bottomLeft" state="frozen"/>
      <selection pane="bottomLeft" activeCell="B332" sqref="B332"/>
    </sheetView>
  </sheetViews>
  <sheetFormatPr defaultRowHeight="21"/>
  <cols>
    <col min="1" max="1" width="7.28515625" customWidth="1"/>
    <col min="2" max="2" width="17.28515625" customWidth="1"/>
    <col min="3" max="3" width="38.28515625" customWidth="1"/>
    <col min="4" max="4" width="13.140625" customWidth="1"/>
    <col min="5" max="5" width="9.5703125" customWidth="1"/>
    <col min="6" max="6" width="13" customWidth="1"/>
    <col min="7" max="7" width="10.28515625" customWidth="1"/>
    <col min="8" max="8" width="15.42578125" style="133" customWidth="1"/>
  </cols>
  <sheetData>
    <row r="1" spans="1:8" ht="38.25">
      <c r="A1" s="21" t="s">
        <v>0</v>
      </c>
      <c r="B1" s="21" t="s">
        <v>1</v>
      </c>
      <c r="C1" s="21" t="s">
        <v>2</v>
      </c>
      <c r="D1" s="21" t="s">
        <v>1171</v>
      </c>
      <c r="E1" s="21" t="s">
        <v>875</v>
      </c>
      <c r="F1" s="21" t="s">
        <v>1063</v>
      </c>
      <c r="G1" s="21" t="s">
        <v>1064</v>
      </c>
    </row>
    <row r="2" spans="1:8" ht="21" customHeight="1">
      <c r="A2" s="308" t="s">
        <v>1065</v>
      </c>
      <c r="B2" s="308"/>
      <c r="C2" s="308"/>
      <c r="D2" s="308"/>
      <c r="E2" s="308"/>
      <c r="F2" s="308"/>
      <c r="G2" s="308"/>
    </row>
    <row r="3" spans="1:8">
      <c r="A3" s="40">
        <v>862</v>
      </c>
      <c r="B3" s="15" t="s">
        <v>1066</v>
      </c>
      <c r="C3" s="15" t="s">
        <v>1067</v>
      </c>
      <c r="D3" s="207">
        <v>0.25</v>
      </c>
      <c r="E3" s="207">
        <v>75</v>
      </c>
      <c r="F3" s="59">
        <v>1.33</v>
      </c>
      <c r="G3" s="40">
        <f>E3*F3</f>
        <v>99.75</v>
      </c>
    </row>
    <row r="4" spans="1:8" ht="25.5">
      <c r="A4" s="40">
        <f>A3+1</f>
        <v>863</v>
      </c>
      <c r="B4" s="15" t="s">
        <v>1068</v>
      </c>
      <c r="C4" s="15" t="s">
        <v>1069</v>
      </c>
      <c r="D4" s="207">
        <v>0.25</v>
      </c>
      <c r="E4" s="207">
        <v>75</v>
      </c>
      <c r="F4" s="59">
        <v>1.33</v>
      </c>
      <c r="G4" s="40">
        <f t="shared" ref="G4:G35" si="0">E4*F4</f>
        <v>99.75</v>
      </c>
    </row>
    <row r="5" spans="1:8" s="143" customFormat="1" ht="38.25">
      <c r="A5" s="40">
        <f t="shared" ref="A5:A35" si="1">A4+1</f>
        <v>864</v>
      </c>
      <c r="B5" s="15" t="s">
        <v>1070</v>
      </c>
      <c r="C5" s="15" t="s">
        <v>1833</v>
      </c>
      <c r="D5" s="216">
        <v>0.5</v>
      </c>
      <c r="E5" s="216">
        <v>150</v>
      </c>
      <c r="F5" s="59">
        <v>4</v>
      </c>
      <c r="G5" s="40">
        <f t="shared" si="0"/>
        <v>600</v>
      </c>
      <c r="H5" s="142"/>
    </row>
    <row r="6" spans="1:8" s="143" customFormat="1" ht="38.25">
      <c r="A6" s="40">
        <f t="shared" si="1"/>
        <v>865</v>
      </c>
      <c r="B6" s="15" t="s">
        <v>1070</v>
      </c>
      <c r="C6" s="15" t="s">
        <v>1834</v>
      </c>
      <c r="D6" s="216">
        <v>0.5</v>
      </c>
      <c r="E6" s="216">
        <v>150</v>
      </c>
      <c r="F6" s="59">
        <v>2</v>
      </c>
      <c r="G6" s="40">
        <f t="shared" ref="G6" si="2">E6*F6</f>
        <v>300</v>
      </c>
      <c r="H6" s="142"/>
    </row>
    <row r="7" spans="1:8" s="143" customFormat="1" ht="25.5">
      <c r="A7" s="40">
        <f t="shared" si="1"/>
        <v>866</v>
      </c>
      <c r="B7" s="15" t="s">
        <v>1682</v>
      </c>
      <c r="C7" s="15" t="s">
        <v>1687</v>
      </c>
      <c r="D7" s="216">
        <v>5</v>
      </c>
      <c r="E7" s="216">
        <v>1500</v>
      </c>
      <c r="F7" s="59">
        <v>1</v>
      </c>
      <c r="G7" s="40">
        <f t="shared" si="0"/>
        <v>1500</v>
      </c>
      <c r="H7" s="142"/>
    </row>
    <row r="8" spans="1:8" s="143" customFormat="1" ht="25.5">
      <c r="A8" s="40">
        <f t="shared" si="1"/>
        <v>867</v>
      </c>
      <c r="B8" s="15" t="s">
        <v>1683</v>
      </c>
      <c r="C8" s="15" t="s">
        <v>1688</v>
      </c>
      <c r="D8" s="216">
        <v>0.6</v>
      </c>
      <c r="E8" s="216">
        <v>500</v>
      </c>
      <c r="F8" s="59">
        <v>1</v>
      </c>
      <c r="G8" s="40">
        <f t="shared" si="0"/>
        <v>500</v>
      </c>
      <c r="H8" s="142"/>
    </row>
    <row r="9" spans="1:8" s="143" customFormat="1" ht="38.25">
      <c r="A9" s="40">
        <f t="shared" si="1"/>
        <v>868</v>
      </c>
      <c r="B9" s="15" t="s">
        <v>1684</v>
      </c>
      <c r="C9" s="15" t="s">
        <v>1689</v>
      </c>
      <c r="D9" s="216">
        <v>2.66</v>
      </c>
      <c r="E9" s="216">
        <v>800</v>
      </c>
      <c r="F9" s="59">
        <v>1</v>
      </c>
      <c r="G9" s="40">
        <f t="shared" si="0"/>
        <v>800</v>
      </c>
      <c r="H9" s="142"/>
    </row>
    <row r="10" spans="1:8" s="143" customFormat="1">
      <c r="A10" s="40">
        <f t="shared" si="1"/>
        <v>869</v>
      </c>
      <c r="B10" s="15" t="s">
        <v>1685</v>
      </c>
      <c r="C10" s="15" t="s">
        <v>1690</v>
      </c>
      <c r="D10" s="216">
        <v>2.8</v>
      </c>
      <c r="E10" s="216">
        <v>840</v>
      </c>
      <c r="F10" s="59">
        <v>1.429</v>
      </c>
      <c r="G10" s="40">
        <f t="shared" si="0"/>
        <v>1200.3600000000001</v>
      </c>
      <c r="H10" s="142"/>
    </row>
    <row r="11" spans="1:8" s="143" customFormat="1" ht="25.5">
      <c r="A11" s="40">
        <f t="shared" si="1"/>
        <v>870</v>
      </c>
      <c r="B11" s="15" t="s">
        <v>1686</v>
      </c>
      <c r="C11" s="15" t="s">
        <v>1691</v>
      </c>
      <c r="D11" s="216">
        <v>50</v>
      </c>
      <c r="E11" s="216">
        <v>15000</v>
      </c>
      <c r="F11" s="59">
        <v>1</v>
      </c>
      <c r="G11" s="40">
        <f t="shared" si="0"/>
        <v>15000</v>
      </c>
      <c r="H11" s="142"/>
    </row>
    <row r="12" spans="1:8" s="143" customFormat="1">
      <c r="A12" s="40">
        <f t="shared" si="1"/>
        <v>871</v>
      </c>
      <c r="B12" s="15" t="s">
        <v>1696</v>
      </c>
      <c r="C12" s="15" t="s">
        <v>1697</v>
      </c>
      <c r="D12" s="216">
        <v>1.67</v>
      </c>
      <c r="E12" s="216">
        <v>500</v>
      </c>
      <c r="F12" s="59">
        <v>1</v>
      </c>
      <c r="G12" s="40">
        <f t="shared" si="0"/>
        <v>500</v>
      </c>
      <c r="H12" s="142"/>
    </row>
    <row r="13" spans="1:8" s="143" customFormat="1" ht="25.5">
      <c r="A13" s="40">
        <f t="shared" si="1"/>
        <v>872</v>
      </c>
      <c r="B13" s="15" t="s">
        <v>1682</v>
      </c>
      <c r="C13" s="15" t="s">
        <v>1698</v>
      </c>
      <c r="D13" s="216">
        <v>13.3</v>
      </c>
      <c r="E13" s="216">
        <v>4000</v>
      </c>
      <c r="F13" s="59">
        <v>1</v>
      </c>
      <c r="G13" s="40">
        <f t="shared" si="0"/>
        <v>4000</v>
      </c>
      <c r="H13" s="142"/>
    </row>
    <row r="14" spans="1:8" s="143" customFormat="1" ht="38.25">
      <c r="A14" s="40">
        <f t="shared" si="1"/>
        <v>873</v>
      </c>
      <c r="B14" s="15" t="s">
        <v>1702</v>
      </c>
      <c r="C14" s="15" t="s">
        <v>1703</v>
      </c>
      <c r="D14" s="216">
        <v>13.3</v>
      </c>
      <c r="E14" s="216">
        <v>4000</v>
      </c>
      <c r="F14" s="59">
        <v>1</v>
      </c>
      <c r="G14" s="40">
        <f t="shared" si="0"/>
        <v>4000</v>
      </c>
      <c r="H14" s="142"/>
    </row>
    <row r="15" spans="1:8" s="143" customFormat="1" ht="38.25">
      <c r="A15" s="40">
        <f t="shared" si="1"/>
        <v>874</v>
      </c>
      <c r="B15" s="15" t="s">
        <v>1704</v>
      </c>
      <c r="C15" s="15" t="s">
        <v>1705</v>
      </c>
      <c r="D15" s="216">
        <v>13.75</v>
      </c>
      <c r="E15" s="216">
        <f>300*D15</f>
        <v>4125</v>
      </c>
      <c r="F15" s="59">
        <v>1.4550000000000001</v>
      </c>
      <c r="G15" s="40">
        <v>6000</v>
      </c>
      <c r="H15" s="142"/>
    </row>
    <row r="16" spans="1:8" s="143" customFormat="1" ht="38.25">
      <c r="A16" s="40">
        <f t="shared" si="1"/>
        <v>875</v>
      </c>
      <c r="B16" s="15" t="s">
        <v>1682</v>
      </c>
      <c r="C16" s="15" t="s">
        <v>1699</v>
      </c>
      <c r="D16" s="216">
        <f t="shared" ref="D16" si="3">E16/300</f>
        <v>5</v>
      </c>
      <c r="E16" s="216">
        <v>1500</v>
      </c>
      <c r="F16" s="59">
        <v>1</v>
      </c>
      <c r="G16" s="40">
        <f t="shared" si="0"/>
        <v>1500</v>
      </c>
      <c r="H16" s="142"/>
    </row>
    <row r="17" spans="1:8" s="143" customFormat="1" ht="38.25">
      <c r="A17" s="40">
        <f t="shared" si="1"/>
        <v>876</v>
      </c>
      <c r="B17" s="15" t="s">
        <v>1071</v>
      </c>
      <c r="C17" s="15" t="s">
        <v>1072</v>
      </c>
      <c r="D17" s="216">
        <v>2</v>
      </c>
      <c r="E17" s="216">
        <f>300*D17</f>
        <v>600</v>
      </c>
      <c r="F17" s="59">
        <v>1.67</v>
      </c>
      <c r="G17" s="40">
        <v>1000</v>
      </c>
      <c r="H17" s="142"/>
    </row>
    <row r="18" spans="1:8" s="143" customFormat="1" ht="38.25">
      <c r="A18" s="40">
        <f t="shared" si="1"/>
        <v>877</v>
      </c>
      <c r="B18" s="15" t="s">
        <v>1073</v>
      </c>
      <c r="C18" s="15" t="s">
        <v>1074</v>
      </c>
      <c r="D18" s="220">
        <v>3.25</v>
      </c>
      <c r="E18" s="216">
        <v>975</v>
      </c>
      <c r="F18" s="59">
        <v>1.03</v>
      </c>
      <c r="G18" s="40">
        <v>1000</v>
      </c>
      <c r="H18" s="142"/>
    </row>
    <row r="19" spans="1:8" s="143" customFormat="1">
      <c r="A19" s="40">
        <f t="shared" si="1"/>
        <v>878</v>
      </c>
      <c r="B19" s="15" t="s">
        <v>1075</v>
      </c>
      <c r="C19" s="15" t="s">
        <v>1076</v>
      </c>
      <c r="D19" s="216">
        <v>0.5</v>
      </c>
      <c r="E19" s="216">
        <v>150</v>
      </c>
      <c r="F19" s="59">
        <v>1.33</v>
      </c>
      <c r="G19" s="40">
        <f t="shared" si="0"/>
        <v>199.5</v>
      </c>
      <c r="H19" s="142"/>
    </row>
    <row r="20" spans="1:8" s="143" customFormat="1" ht="38.25">
      <c r="A20" s="40">
        <f t="shared" si="1"/>
        <v>879</v>
      </c>
      <c r="B20" s="15" t="s">
        <v>1077</v>
      </c>
      <c r="C20" s="15" t="s">
        <v>1078</v>
      </c>
      <c r="D20" s="216">
        <v>4</v>
      </c>
      <c r="E20" s="216">
        <v>1200</v>
      </c>
      <c r="F20" s="59">
        <v>1.25</v>
      </c>
      <c r="G20" s="40">
        <f t="shared" si="0"/>
        <v>1500</v>
      </c>
      <c r="H20" s="142"/>
    </row>
    <row r="21" spans="1:8" s="143" customFormat="1" ht="51">
      <c r="A21" s="40">
        <f t="shared" si="1"/>
        <v>880</v>
      </c>
      <c r="B21" s="15" t="s">
        <v>1079</v>
      </c>
      <c r="C21" s="15" t="s">
        <v>1080</v>
      </c>
      <c r="D21" s="216">
        <v>4</v>
      </c>
      <c r="E21" s="216">
        <v>1200</v>
      </c>
      <c r="F21" s="59">
        <v>1.25</v>
      </c>
      <c r="G21" s="40">
        <f t="shared" si="0"/>
        <v>1500</v>
      </c>
      <c r="H21" s="142"/>
    </row>
    <row r="22" spans="1:8" s="143" customFormat="1" ht="51">
      <c r="A22" s="40">
        <f t="shared" si="1"/>
        <v>881</v>
      </c>
      <c r="B22" s="15" t="s">
        <v>1081</v>
      </c>
      <c r="C22" s="15" t="s">
        <v>1832</v>
      </c>
      <c r="D22" s="40">
        <v>4</v>
      </c>
      <c r="E22" s="216">
        <f>300*D22</f>
        <v>1200</v>
      </c>
      <c r="F22" s="59">
        <v>1.5</v>
      </c>
      <c r="G22" s="40">
        <f t="shared" si="0"/>
        <v>1800</v>
      </c>
      <c r="H22" s="142"/>
    </row>
    <row r="23" spans="1:8" s="143" customFormat="1" ht="25.5">
      <c r="A23" s="40">
        <f t="shared" si="1"/>
        <v>882</v>
      </c>
      <c r="B23" s="15" t="s">
        <v>1082</v>
      </c>
      <c r="C23" s="15" t="s">
        <v>1083</v>
      </c>
      <c r="D23" s="216">
        <v>2</v>
      </c>
      <c r="E23" s="216">
        <v>600</v>
      </c>
      <c r="F23" s="59">
        <v>0.5</v>
      </c>
      <c r="G23" s="40">
        <f t="shared" si="0"/>
        <v>300</v>
      </c>
      <c r="H23" s="142"/>
    </row>
    <row r="24" spans="1:8" s="143" customFormat="1" ht="51">
      <c r="A24" s="40">
        <f t="shared" si="1"/>
        <v>883</v>
      </c>
      <c r="B24" s="15" t="s">
        <v>1084</v>
      </c>
      <c r="C24" s="15" t="s">
        <v>1819</v>
      </c>
      <c r="D24" s="216">
        <v>2</v>
      </c>
      <c r="E24" s="216">
        <f>300*D24</f>
        <v>600</v>
      </c>
      <c r="F24" s="59">
        <v>1.67</v>
      </c>
      <c r="G24" s="40">
        <v>1000</v>
      </c>
      <c r="H24" s="142"/>
    </row>
    <row r="25" spans="1:8" s="143" customFormat="1" ht="25.5">
      <c r="A25" s="40">
        <f t="shared" si="1"/>
        <v>884</v>
      </c>
      <c r="B25" s="15" t="s">
        <v>1085</v>
      </c>
      <c r="C25" s="15" t="s">
        <v>1086</v>
      </c>
      <c r="D25" s="216">
        <v>0.1</v>
      </c>
      <c r="E25" s="216">
        <v>50</v>
      </c>
      <c r="F25" s="59">
        <v>1</v>
      </c>
      <c r="G25" s="40">
        <f t="shared" si="0"/>
        <v>50</v>
      </c>
      <c r="H25" s="142"/>
    </row>
    <row r="26" spans="1:8" s="143" customFormat="1">
      <c r="A26" s="40">
        <f t="shared" si="1"/>
        <v>885</v>
      </c>
      <c r="B26" s="15" t="s">
        <v>1087</v>
      </c>
      <c r="C26" s="15" t="s">
        <v>1088</v>
      </c>
      <c r="D26" s="216">
        <v>0.2</v>
      </c>
      <c r="E26" s="216">
        <v>100</v>
      </c>
      <c r="F26" s="59">
        <v>1</v>
      </c>
      <c r="G26" s="40">
        <f t="shared" si="0"/>
        <v>100</v>
      </c>
      <c r="H26" s="142"/>
    </row>
    <row r="27" spans="1:8" s="143" customFormat="1" ht="25.5">
      <c r="A27" s="40">
        <f t="shared" si="1"/>
        <v>886</v>
      </c>
      <c r="B27" s="15" t="s">
        <v>1089</v>
      </c>
      <c r="C27" s="15" t="s">
        <v>1090</v>
      </c>
      <c r="D27" s="216">
        <v>0.1</v>
      </c>
      <c r="E27" s="216">
        <v>30</v>
      </c>
      <c r="F27" s="59">
        <v>1.667</v>
      </c>
      <c r="G27" s="40">
        <f t="shared" si="0"/>
        <v>50.01</v>
      </c>
      <c r="H27" s="142"/>
    </row>
    <row r="28" spans="1:8" s="143" customFormat="1" ht="25.5">
      <c r="A28" s="40">
        <f t="shared" si="1"/>
        <v>887</v>
      </c>
      <c r="B28" s="15" t="s">
        <v>1091</v>
      </c>
      <c r="C28" s="15" t="s">
        <v>1092</v>
      </c>
      <c r="D28" s="216">
        <v>0.5</v>
      </c>
      <c r="E28" s="216">
        <v>150</v>
      </c>
      <c r="F28" s="59">
        <v>1</v>
      </c>
      <c r="G28" s="40">
        <f t="shared" si="0"/>
        <v>150</v>
      </c>
      <c r="H28" s="142"/>
    </row>
    <row r="29" spans="1:8" s="143" customFormat="1" ht="25.5">
      <c r="A29" s="40">
        <f t="shared" si="1"/>
        <v>888</v>
      </c>
      <c r="B29" s="15" t="s">
        <v>1093</v>
      </c>
      <c r="C29" s="15" t="s">
        <v>1094</v>
      </c>
      <c r="D29" s="216">
        <v>7.5</v>
      </c>
      <c r="E29" s="40">
        <v>2250</v>
      </c>
      <c r="F29" s="59">
        <v>1.111</v>
      </c>
      <c r="G29" s="40">
        <f>E29*F29</f>
        <v>2499.75</v>
      </c>
      <c r="H29" s="142"/>
    </row>
    <row r="30" spans="1:8" s="143" customFormat="1" ht="25.5">
      <c r="A30" s="40">
        <f t="shared" si="1"/>
        <v>889</v>
      </c>
      <c r="B30" s="15" t="s">
        <v>1095</v>
      </c>
      <c r="C30" s="15" t="s">
        <v>1096</v>
      </c>
      <c r="D30" s="216">
        <v>0.25</v>
      </c>
      <c r="E30" s="216">
        <f>300*D30</f>
        <v>75</v>
      </c>
      <c r="F30" s="59">
        <v>5.35</v>
      </c>
      <c r="G30" s="40">
        <v>400</v>
      </c>
      <c r="H30" s="142"/>
    </row>
    <row r="31" spans="1:8" s="143" customFormat="1" ht="25.5">
      <c r="A31" s="40">
        <f t="shared" si="1"/>
        <v>890</v>
      </c>
      <c r="B31" s="15" t="s">
        <v>1095</v>
      </c>
      <c r="C31" s="15" t="s">
        <v>1818</v>
      </c>
      <c r="D31" s="216">
        <v>0.5</v>
      </c>
      <c r="E31" s="216">
        <f>300*D31</f>
        <v>150</v>
      </c>
      <c r="F31" s="59">
        <v>6.67</v>
      </c>
      <c r="G31" s="40">
        <v>1000</v>
      </c>
      <c r="H31" s="142"/>
    </row>
    <row r="32" spans="1:8" s="143" customFormat="1" ht="25.5">
      <c r="A32" s="40">
        <f>A30+1</f>
        <v>890</v>
      </c>
      <c r="B32" s="15" t="s">
        <v>1097</v>
      </c>
      <c r="C32" s="15" t="s">
        <v>1820</v>
      </c>
      <c r="D32" s="216">
        <v>1</v>
      </c>
      <c r="E32" s="216">
        <v>300</v>
      </c>
      <c r="F32" s="59">
        <v>3.33</v>
      </c>
      <c r="G32" s="40">
        <v>1000</v>
      </c>
      <c r="H32" s="142"/>
    </row>
    <row r="33" spans="1:8" s="143" customFormat="1" ht="25.5">
      <c r="A33" s="40">
        <f t="shared" si="1"/>
        <v>891</v>
      </c>
      <c r="B33" s="15" t="s">
        <v>1098</v>
      </c>
      <c r="C33" s="15" t="s">
        <v>1099</v>
      </c>
      <c r="D33" s="216">
        <v>0.1</v>
      </c>
      <c r="E33" s="216">
        <v>30</v>
      </c>
      <c r="F33" s="59">
        <v>1.667</v>
      </c>
      <c r="G33" s="40">
        <f t="shared" si="0"/>
        <v>50.01</v>
      </c>
      <c r="H33" s="142"/>
    </row>
    <row r="34" spans="1:8" s="143" customFormat="1" ht="25.5">
      <c r="A34" s="40">
        <f t="shared" si="1"/>
        <v>892</v>
      </c>
      <c r="B34" s="15" t="s">
        <v>1100</v>
      </c>
      <c r="C34" s="15" t="s">
        <v>1101</v>
      </c>
      <c r="D34" s="216">
        <v>1</v>
      </c>
      <c r="E34" s="216">
        <v>300</v>
      </c>
      <c r="F34" s="59">
        <v>1</v>
      </c>
      <c r="G34" s="40">
        <f t="shared" si="0"/>
        <v>300</v>
      </c>
      <c r="H34" s="142"/>
    </row>
    <row r="35" spans="1:8" s="143" customFormat="1" ht="25.5">
      <c r="A35" s="40">
        <f t="shared" si="1"/>
        <v>893</v>
      </c>
      <c r="B35" s="15" t="s">
        <v>1102</v>
      </c>
      <c r="C35" s="15" t="s">
        <v>1103</v>
      </c>
      <c r="D35" s="216">
        <v>0.25</v>
      </c>
      <c r="E35" s="216">
        <v>75</v>
      </c>
      <c r="F35" s="59">
        <v>1</v>
      </c>
      <c r="G35" s="40">
        <f t="shared" si="0"/>
        <v>75</v>
      </c>
      <c r="H35" s="142"/>
    </row>
    <row r="36" spans="1:8" s="143" customFormat="1" ht="21" customHeight="1">
      <c r="A36" s="309" t="s">
        <v>1104</v>
      </c>
      <c r="B36" s="310"/>
      <c r="C36" s="310"/>
      <c r="D36" s="310"/>
      <c r="E36" s="310"/>
      <c r="F36" s="310"/>
      <c r="G36" s="311"/>
      <c r="H36" s="142"/>
    </row>
    <row r="37" spans="1:8" s="143" customFormat="1">
      <c r="A37" s="40">
        <f>A35+1</f>
        <v>894</v>
      </c>
      <c r="B37" s="15" t="s">
        <v>1350</v>
      </c>
      <c r="C37" s="15" t="s">
        <v>1105</v>
      </c>
      <c r="D37" s="216">
        <v>2.25</v>
      </c>
      <c r="E37" s="216">
        <v>675</v>
      </c>
      <c r="F37" s="59">
        <v>0.66700000000000004</v>
      </c>
      <c r="G37" s="40">
        <v>500</v>
      </c>
      <c r="H37" s="142"/>
    </row>
    <row r="38" spans="1:8" s="143" customFormat="1">
      <c r="A38" s="40">
        <f>A37+1</f>
        <v>895</v>
      </c>
      <c r="B38" s="15" t="s">
        <v>1351</v>
      </c>
      <c r="C38" s="15" t="s">
        <v>663</v>
      </c>
      <c r="D38" s="216">
        <v>3</v>
      </c>
      <c r="E38" s="216">
        <v>900</v>
      </c>
      <c r="F38" s="59">
        <v>0.66700000000000004</v>
      </c>
      <c r="G38" s="40">
        <v>1000</v>
      </c>
      <c r="H38" s="142"/>
    </row>
    <row r="39" spans="1:8" s="143" customFormat="1" ht="25.5">
      <c r="A39" s="40">
        <f t="shared" ref="A39:A91" si="4">A38+1</f>
        <v>896</v>
      </c>
      <c r="B39" s="15" t="s">
        <v>1352</v>
      </c>
      <c r="C39" s="15" t="s">
        <v>1106</v>
      </c>
      <c r="D39" s="216">
        <v>3.5</v>
      </c>
      <c r="E39" s="216">
        <v>1050</v>
      </c>
      <c r="F39" s="59">
        <v>0.66700000000000004</v>
      </c>
      <c r="G39" s="40">
        <v>1300</v>
      </c>
      <c r="H39" s="142"/>
    </row>
    <row r="40" spans="1:8" s="143" customFormat="1">
      <c r="A40" s="40">
        <f t="shared" si="4"/>
        <v>897</v>
      </c>
      <c r="B40" s="15" t="s">
        <v>1107</v>
      </c>
      <c r="C40" s="15" t="s">
        <v>1108</v>
      </c>
      <c r="D40" s="216">
        <v>5</v>
      </c>
      <c r="E40" s="216">
        <v>1500</v>
      </c>
      <c r="F40" s="59">
        <v>0.66666999999999998</v>
      </c>
      <c r="G40" s="40">
        <v>1500</v>
      </c>
      <c r="H40" s="142"/>
    </row>
    <row r="41" spans="1:8" s="143" customFormat="1" ht="25.5">
      <c r="A41" s="40">
        <f t="shared" si="4"/>
        <v>898</v>
      </c>
      <c r="B41" s="15" t="s">
        <v>1109</v>
      </c>
      <c r="C41" s="15" t="s">
        <v>1110</v>
      </c>
      <c r="D41" s="216">
        <v>2.5</v>
      </c>
      <c r="E41" s="216">
        <v>750</v>
      </c>
      <c r="F41" s="59">
        <v>0.66700000000000004</v>
      </c>
      <c r="G41" s="40">
        <v>900</v>
      </c>
      <c r="H41" s="142"/>
    </row>
    <row r="42" spans="1:8" s="143" customFormat="1" ht="25.5">
      <c r="A42" s="40">
        <f t="shared" si="4"/>
        <v>899</v>
      </c>
      <c r="B42" s="15" t="s">
        <v>1111</v>
      </c>
      <c r="C42" s="15" t="s">
        <v>664</v>
      </c>
      <c r="D42" s="216">
        <v>1.5</v>
      </c>
      <c r="E42" s="216">
        <v>450</v>
      </c>
      <c r="F42" s="59">
        <v>0.66700000000000004</v>
      </c>
      <c r="G42" s="40">
        <v>500</v>
      </c>
      <c r="H42" s="142"/>
    </row>
    <row r="43" spans="1:8" s="143" customFormat="1">
      <c r="A43" s="40">
        <f t="shared" si="4"/>
        <v>900</v>
      </c>
      <c r="B43" s="15" t="s">
        <v>1112</v>
      </c>
      <c r="C43" s="15" t="s">
        <v>1113</v>
      </c>
      <c r="D43" s="216">
        <v>4</v>
      </c>
      <c r="E43" s="216">
        <v>1200</v>
      </c>
      <c r="F43" s="59">
        <v>1</v>
      </c>
      <c r="G43" s="40">
        <v>1500</v>
      </c>
      <c r="H43" s="142"/>
    </row>
    <row r="44" spans="1:8" s="143" customFormat="1" ht="25.5">
      <c r="A44" s="40">
        <f t="shared" si="4"/>
        <v>901</v>
      </c>
      <c r="B44" s="15" t="s">
        <v>1114</v>
      </c>
      <c r="C44" s="15" t="s">
        <v>1349</v>
      </c>
      <c r="D44" s="216">
        <v>4</v>
      </c>
      <c r="E44" s="216">
        <v>1200</v>
      </c>
      <c r="F44" s="59">
        <v>0.5</v>
      </c>
      <c r="G44" s="40">
        <v>1000</v>
      </c>
      <c r="H44" s="142"/>
    </row>
    <row r="45" spans="1:8" s="143" customFormat="1" ht="25.5">
      <c r="A45" s="40">
        <f t="shared" si="4"/>
        <v>902</v>
      </c>
      <c r="B45" s="15" t="s">
        <v>1115</v>
      </c>
      <c r="C45" s="15" t="s">
        <v>1116</v>
      </c>
      <c r="D45" s="216">
        <v>5</v>
      </c>
      <c r="E45" s="216">
        <v>1500</v>
      </c>
      <c r="F45" s="59">
        <v>0.66666999999999998</v>
      </c>
      <c r="G45" s="40">
        <v>2000</v>
      </c>
      <c r="H45" s="142"/>
    </row>
    <row r="46" spans="1:8" s="143" customFormat="1">
      <c r="A46" s="40">
        <f t="shared" si="4"/>
        <v>903</v>
      </c>
      <c r="B46" s="15" t="s">
        <v>1117</v>
      </c>
      <c r="C46" s="15" t="s">
        <v>1118</v>
      </c>
      <c r="D46" s="216">
        <v>2</v>
      </c>
      <c r="E46" s="216">
        <v>600</v>
      </c>
      <c r="F46" s="59">
        <v>0.66700000000000004</v>
      </c>
      <c r="G46" s="40">
        <v>500</v>
      </c>
      <c r="H46" s="142"/>
    </row>
    <row r="47" spans="1:8" s="143" customFormat="1">
      <c r="A47" s="40">
        <f t="shared" si="4"/>
        <v>904</v>
      </c>
      <c r="B47" s="15" t="s">
        <v>1119</v>
      </c>
      <c r="C47" s="15" t="s">
        <v>1120</v>
      </c>
      <c r="D47" s="216">
        <v>2.5</v>
      </c>
      <c r="E47" s="216">
        <v>750</v>
      </c>
      <c r="F47" s="59">
        <v>0.66700000000000004</v>
      </c>
      <c r="G47" s="40">
        <v>1000</v>
      </c>
      <c r="H47" s="142"/>
    </row>
    <row r="48" spans="1:8" s="143" customFormat="1">
      <c r="A48" s="40">
        <f t="shared" si="4"/>
        <v>905</v>
      </c>
      <c r="B48" s="15" t="s">
        <v>1121</v>
      </c>
      <c r="C48" s="15" t="s">
        <v>1122</v>
      </c>
      <c r="D48" s="216">
        <v>2.5</v>
      </c>
      <c r="E48" s="216">
        <v>750</v>
      </c>
      <c r="F48" s="59">
        <v>0.66700000000000004</v>
      </c>
      <c r="G48" s="40">
        <v>1000</v>
      </c>
      <c r="H48" s="142"/>
    </row>
    <row r="49" spans="1:8" s="143" customFormat="1">
      <c r="A49" s="40">
        <f t="shared" si="4"/>
        <v>906</v>
      </c>
      <c r="B49" s="15" t="s">
        <v>1123</v>
      </c>
      <c r="C49" s="15" t="s">
        <v>1124</v>
      </c>
      <c r="D49" s="216">
        <v>2.5</v>
      </c>
      <c r="E49" s="216">
        <v>750</v>
      </c>
      <c r="F49" s="59">
        <v>0.66700000000000004</v>
      </c>
      <c r="G49" s="40">
        <v>1000</v>
      </c>
      <c r="H49" s="142"/>
    </row>
    <row r="50" spans="1:8" s="143" customFormat="1">
      <c r="A50" s="40">
        <f t="shared" si="4"/>
        <v>907</v>
      </c>
      <c r="B50" s="15" t="s">
        <v>1125</v>
      </c>
      <c r="C50" s="15" t="s">
        <v>665</v>
      </c>
      <c r="D50" s="216">
        <v>4.5</v>
      </c>
      <c r="E50" s="216">
        <v>1350</v>
      </c>
      <c r="F50" s="59">
        <v>0.66700000000000004</v>
      </c>
      <c r="G50" s="40">
        <v>1500</v>
      </c>
      <c r="H50" s="142"/>
    </row>
    <row r="51" spans="1:8" s="143" customFormat="1" ht="25.5">
      <c r="A51" s="40">
        <f t="shared" si="4"/>
        <v>908</v>
      </c>
      <c r="B51" s="15" t="s">
        <v>1126</v>
      </c>
      <c r="C51" s="41" t="s">
        <v>1707</v>
      </c>
      <c r="D51" s="216">
        <v>60</v>
      </c>
      <c r="E51" s="216">
        <v>17600</v>
      </c>
      <c r="F51" s="59">
        <f>G51/E51</f>
        <v>1.1363636363636365</v>
      </c>
      <c r="G51" s="40">
        <v>20000</v>
      </c>
      <c r="H51" s="142"/>
    </row>
    <row r="52" spans="1:8" s="143" customFormat="1" ht="25.5">
      <c r="A52" s="40">
        <f t="shared" si="4"/>
        <v>909</v>
      </c>
      <c r="B52" s="15" t="s">
        <v>1126</v>
      </c>
      <c r="C52" s="41" t="s">
        <v>1708</v>
      </c>
      <c r="D52" s="216">
        <v>52.33</v>
      </c>
      <c r="E52" s="216">
        <v>17600</v>
      </c>
      <c r="F52" s="59">
        <f>G52/E52</f>
        <v>1.1363636363636365</v>
      </c>
      <c r="G52" s="40">
        <v>20000</v>
      </c>
      <c r="H52" s="142"/>
    </row>
    <row r="53" spans="1:8" s="143" customFormat="1">
      <c r="A53" s="40">
        <f t="shared" si="4"/>
        <v>910</v>
      </c>
      <c r="B53" s="15" t="s">
        <v>1480</v>
      </c>
      <c r="C53" s="41" t="s">
        <v>1770</v>
      </c>
      <c r="D53" s="216">
        <v>50.67</v>
      </c>
      <c r="E53" s="216">
        <v>15200</v>
      </c>
      <c r="F53" s="59">
        <v>1</v>
      </c>
      <c r="G53" s="40">
        <f>E53*F53</f>
        <v>15200</v>
      </c>
      <c r="H53" s="142"/>
    </row>
    <row r="54" spans="1:8" s="143" customFormat="1">
      <c r="A54" s="40">
        <f t="shared" si="4"/>
        <v>911</v>
      </c>
      <c r="B54" s="15" t="s">
        <v>1481</v>
      </c>
      <c r="C54" s="41" t="s">
        <v>1771</v>
      </c>
      <c r="D54" s="216">
        <v>42.67</v>
      </c>
      <c r="E54" s="216">
        <v>12800</v>
      </c>
      <c r="F54" s="59">
        <v>1</v>
      </c>
      <c r="G54" s="40">
        <f t="shared" ref="G54:G73" si="5">E54*F54</f>
        <v>12800</v>
      </c>
      <c r="H54" s="142"/>
    </row>
    <row r="55" spans="1:8" s="143" customFormat="1">
      <c r="A55" s="40">
        <f t="shared" si="4"/>
        <v>912</v>
      </c>
      <c r="B55" s="15" t="s">
        <v>1396</v>
      </c>
      <c r="C55" s="41" t="s">
        <v>1401</v>
      </c>
      <c r="D55" s="216">
        <v>73</v>
      </c>
      <c r="E55" s="216">
        <v>21900</v>
      </c>
      <c r="F55" s="59">
        <v>1</v>
      </c>
      <c r="G55" s="40">
        <f t="shared" si="5"/>
        <v>21900</v>
      </c>
      <c r="H55" s="142"/>
    </row>
    <row r="56" spans="1:8" s="143" customFormat="1">
      <c r="A56" s="40">
        <f t="shared" si="4"/>
        <v>913</v>
      </c>
      <c r="B56" s="15" t="s">
        <v>1397</v>
      </c>
      <c r="C56" s="41" t="s">
        <v>1398</v>
      </c>
      <c r="D56" s="216">
        <v>35</v>
      </c>
      <c r="E56" s="216">
        <v>21900</v>
      </c>
      <c r="F56" s="59">
        <v>0.47944999999999999</v>
      </c>
      <c r="G56" s="40">
        <f t="shared" si="5"/>
        <v>10499.955</v>
      </c>
      <c r="H56" s="142"/>
    </row>
    <row r="57" spans="1:8" s="143" customFormat="1" ht="25.5">
      <c r="A57" s="40">
        <f t="shared" si="4"/>
        <v>914</v>
      </c>
      <c r="B57" s="15" t="s">
        <v>1127</v>
      </c>
      <c r="C57" s="15" t="s">
        <v>1128</v>
      </c>
      <c r="D57" s="216">
        <v>3.5</v>
      </c>
      <c r="E57" s="216">
        <v>1050</v>
      </c>
      <c r="F57" s="59">
        <v>0.66700000000000004</v>
      </c>
      <c r="G57" s="40">
        <f t="shared" si="5"/>
        <v>700.35</v>
      </c>
      <c r="H57" s="142"/>
    </row>
    <row r="58" spans="1:8" s="143" customFormat="1">
      <c r="A58" s="40">
        <f t="shared" si="4"/>
        <v>915</v>
      </c>
      <c r="B58" s="15" t="s">
        <v>1129</v>
      </c>
      <c r="C58" s="15" t="s">
        <v>1130</v>
      </c>
      <c r="D58" s="216">
        <v>0.5</v>
      </c>
      <c r="E58" s="216">
        <v>150</v>
      </c>
      <c r="F58" s="59">
        <v>1</v>
      </c>
      <c r="G58" s="40">
        <v>200</v>
      </c>
      <c r="H58" s="142"/>
    </row>
    <row r="59" spans="1:8" s="143" customFormat="1" ht="25.5">
      <c r="A59" s="40">
        <f t="shared" si="4"/>
        <v>916</v>
      </c>
      <c r="B59" s="15" t="s">
        <v>1353</v>
      </c>
      <c r="C59" s="15" t="s">
        <v>1354</v>
      </c>
      <c r="D59" s="216">
        <v>3</v>
      </c>
      <c r="E59" s="216">
        <f>D59*300</f>
        <v>900</v>
      </c>
      <c r="F59" s="59">
        <v>0.66700000000000004</v>
      </c>
      <c r="G59" s="40">
        <v>1000</v>
      </c>
      <c r="H59" s="142"/>
    </row>
    <row r="60" spans="1:8" s="143" customFormat="1" ht="25.5">
      <c r="A60" s="40">
        <f t="shared" si="4"/>
        <v>917</v>
      </c>
      <c r="B60" s="15" t="s">
        <v>1355</v>
      </c>
      <c r="C60" s="15" t="s">
        <v>1356</v>
      </c>
      <c r="D60" s="216">
        <v>1.5</v>
      </c>
      <c r="E60" s="216">
        <f t="shared" ref="E60:E91" si="6">D60*300</f>
        <v>450</v>
      </c>
      <c r="F60" s="59">
        <v>0.66700000000000004</v>
      </c>
      <c r="G60" s="40">
        <v>500</v>
      </c>
      <c r="H60" s="142"/>
    </row>
    <row r="61" spans="1:8" s="143" customFormat="1" ht="25.5">
      <c r="A61" s="40">
        <f t="shared" si="4"/>
        <v>918</v>
      </c>
      <c r="B61" s="15" t="s">
        <v>1357</v>
      </c>
      <c r="C61" s="15" t="s">
        <v>1358</v>
      </c>
      <c r="D61" s="216">
        <v>5</v>
      </c>
      <c r="E61" s="216">
        <f t="shared" si="6"/>
        <v>1500</v>
      </c>
      <c r="F61" s="59">
        <v>0.66666999999999998</v>
      </c>
      <c r="G61" s="40">
        <v>1500</v>
      </c>
      <c r="H61" s="142"/>
    </row>
    <row r="62" spans="1:8" s="143" customFormat="1" ht="25.5">
      <c r="A62" s="40">
        <f t="shared" si="4"/>
        <v>919</v>
      </c>
      <c r="B62" s="15" t="s">
        <v>1359</v>
      </c>
      <c r="C62" s="15" t="s">
        <v>1360</v>
      </c>
      <c r="D62" s="216">
        <v>4.5</v>
      </c>
      <c r="E62" s="216">
        <f t="shared" si="6"/>
        <v>1350</v>
      </c>
      <c r="F62" s="59">
        <v>0.66700000000000004</v>
      </c>
      <c r="G62" s="40">
        <v>1500</v>
      </c>
      <c r="H62" s="142"/>
    </row>
    <row r="63" spans="1:8" s="143" customFormat="1" ht="25.5">
      <c r="A63" s="40">
        <f t="shared" si="4"/>
        <v>920</v>
      </c>
      <c r="B63" s="15" t="s">
        <v>1361</v>
      </c>
      <c r="C63" s="15" t="s">
        <v>1362</v>
      </c>
      <c r="D63" s="216">
        <v>2</v>
      </c>
      <c r="E63" s="216">
        <f t="shared" si="6"/>
        <v>600</v>
      </c>
      <c r="F63" s="59">
        <v>0.66700000000000004</v>
      </c>
      <c r="G63" s="40">
        <v>800</v>
      </c>
      <c r="H63" s="142"/>
    </row>
    <row r="64" spans="1:8" s="143" customFormat="1" ht="25.5">
      <c r="A64" s="40">
        <f t="shared" si="4"/>
        <v>921</v>
      </c>
      <c r="B64" s="15" t="s">
        <v>1363</v>
      </c>
      <c r="C64" s="15" t="s">
        <v>1364</v>
      </c>
      <c r="D64" s="216">
        <v>0.5</v>
      </c>
      <c r="E64" s="216">
        <f t="shared" si="6"/>
        <v>150</v>
      </c>
      <c r="F64" s="59">
        <v>1</v>
      </c>
      <c r="G64" s="40">
        <v>500</v>
      </c>
      <c r="H64" s="142"/>
    </row>
    <row r="65" spans="1:8" s="143" customFormat="1">
      <c r="A65" s="40">
        <f t="shared" si="4"/>
        <v>922</v>
      </c>
      <c r="B65" s="15" t="s">
        <v>1481</v>
      </c>
      <c r="C65" s="15" t="s">
        <v>1450</v>
      </c>
      <c r="D65" s="216">
        <v>45</v>
      </c>
      <c r="E65" s="216">
        <f t="shared" si="6"/>
        <v>13500</v>
      </c>
      <c r="F65" s="59">
        <v>1.037037</v>
      </c>
      <c r="G65" s="40">
        <f t="shared" si="5"/>
        <v>13999.9995</v>
      </c>
      <c r="H65" s="142"/>
    </row>
    <row r="66" spans="1:8" s="143" customFormat="1">
      <c r="A66" s="40">
        <f t="shared" si="4"/>
        <v>923</v>
      </c>
      <c r="B66" s="15" t="s">
        <v>1480</v>
      </c>
      <c r="C66" s="15" t="s">
        <v>1451</v>
      </c>
      <c r="D66" s="216">
        <v>25</v>
      </c>
      <c r="E66" s="216">
        <f t="shared" si="6"/>
        <v>7500</v>
      </c>
      <c r="F66" s="59">
        <v>1.0666666</v>
      </c>
      <c r="G66" s="40">
        <f t="shared" si="5"/>
        <v>7999.9994999999999</v>
      </c>
      <c r="H66" s="142"/>
    </row>
    <row r="67" spans="1:8" s="143" customFormat="1">
      <c r="A67" s="40">
        <f t="shared" si="4"/>
        <v>924</v>
      </c>
      <c r="B67" s="15" t="s">
        <v>1365</v>
      </c>
      <c r="C67" s="15" t="s">
        <v>1366</v>
      </c>
      <c r="D67" s="216">
        <v>8.5</v>
      </c>
      <c r="E67" s="216">
        <f t="shared" si="6"/>
        <v>2550</v>
      </c>
      <c r="F67" s="59">
        <v>0.66666700000000001</v>
      </c>
      <c r="G67" s="40">
        <v>2700</v>
      </c>
      <c r="H67" s="142"/>
    </row>
    <row r="68" spans="1:8" s="143" customFormat="1">
      <c r="A68" s="40">
        <f t="shared" si="4"/>
        <v>925</v>
      </c>
      <c r="B68" s="15" t="s">
        <v>1367</v>
      </c>
      <c r="C68" s="15" t="s">
        <v>1368</v>
      </c>
      <c r="D68" s="216">
        <v>1</v>
      </c>
      <c r="E68" s="216">
        <f t="shared" si="6"/>
        <v>300</v>
      </c>
      <c r="F68" s="59">
        <v>0.66700000000000004</v>
      </c>
      <c r="G68" s="40">
        <v>300</v>
      </c>
      <c r="H68" s="142"/>
    </row>
    <row r="69" spans="1:8" s="143" customFormat="1">
      <c r="A69" s="40">
        <f t="shared" si="4"/>
        <v>926</v>
      </c>
      <c r="B69" s="15" t="s">
        <v>1369</v>
      </c>
      <c r="C69" s="15" t="s">
        <v>1370</v>
      </c>
      <c r="D69" s="216">
        <v>3</v>
      </c>
      <c r="E69" s="216">
        <f t="shared" si="6"/>
        <v>900</v>
      </c>
      <c r="F69" s="59">
        <v>0.66700000000000004</v>
      </c>
      <c r="G69" s="40">
        <v>800</v>
      </c>
      <c r="H69" s="142"/>
    </row>
    <row r="70" spans="1:8" s="143" customFormat="1" ht="25.5">
      <c r="A70" s="40">
        <f t="shared" si="4"/>
        <v>927</v>
      </c>
      <c r="B70" s="15" t="s">
        <v>1371</v>
      </c>
      <c r="C70" s="15" t="s">
        <v>1372</v>
      </c>
      <c r="D70" s="216">
        <v>2.5</v>
      </c>
      <c r="E70" s="216">
        <f t="shared" si="6"/>
        <v>750</v>
      </c>
      <c r="F70" s="59">
        <v>0.66700000000000004</v>
      </c>
      <c r="G70" s="40">
        <v>900</v>
      </c>
      <c r="H70" s="142"/>
    </row>
    <row r="71" spans="1:8" s="143" customFormat="1" ht="51">
      <c r="A71" s="40">
        <f t="shared" si="4"/>
        <v>928</v>
      </c>
      <c r="B71" s="15" t="s">
        <v>1373</v>
      </c>
      <c r="C71" s="15" t="s">
        <v>1374</v>
      </c>
      <c r="D71" s="216">
        <v>4</v>
      </c>
      <c r="E71" s="216">
        <f t="shared" si="6"/>
        <v>1200</v>
      </c>
      <c r="F71" s="59">
        <v>0.66700000000000004</v>
      </c>
      <c r="G71" s="40">
        <v>1500</v>
      </c>
      <c r="H71" s="142"/>
    </row>
    <row r="72" spans="1:8" s="143" customFormat="1" ht="25.5">
      <c r="A72" s="40">
        <f t="shared" si="4"/>
        <v>929</v>
      </c>
      <c r="B72" s="15" t="s">
        <v>1375</v>
      </c>
      <c r="C72" s="15" t="s">
        <v>1376</v>
      </c>
      <c r="D72" s="216">
        <v>1</v>
      </c>
      <c r="E72" s="216">
        <f t="shared" si="6"/>
        <v>300</v>
      </c>
      <c r="F72" s="59">
        <v>0.66700000000000004</v>
      </c>
      <c r="G72" s="40">
        <f t="shared" si="5"/>
        <v>200.10000000000002</v>
      </c>
      <c r="H72" s="142"/>
    </row>
    <row r="73" spans="1:8" s="143" customFormat="1" ht="25.5">
      <c r="A73" s="40">
        <f t="shared" si="4"/>
        <v>930</v>
      </c>
      <c r="B73" s="15" t="s">
        <v>1377</v>
      </c>
      <c r="C73" s="15" t="s">
        <v>1378</v>
      </c>
      <c r="D73" s="216">
        <v>0.5</v>
      </c>
      <c r="E73" s="216">
        <f t="shared" si="6"/>
        <v>150</v>
      </c>
      <c r="F73" s="59">
        <v>0.66700000000000004</v>
      </c>
      <c r="G73" s="40">
        <f t="shared" si="5"/>
        <v>100.05000000000001</v>
      </c>
      <c r="H73" s="142"/>
    </row>
    <row r="74" spans="1:8" s="143" customFormat="1">
      <c r="A74" s="40">
        <f t="shared" si="4"/>
        <v>931</v>
      </c>
      <c r="B74" s="15" t="s">
        <v>1379</v>
      </c>
      <c r="C74" s="15" t="s">
        <v>1380</v>
      </c>
      <c r="D74" s="216">
        <v>0.25</v>
      </c>
      <c r="E74" s="216">
        <f t="shared" si="6"/>
        <v>75</v>
      </c>
      <c r="F74" s="59">
        <v>1</v>
      </c>
      <c r="G74" s="40">
        <v>100</v>
      </c>
      <c r="H74" s="142"/>
    </row>
    <row r="75" spans="1:8" s="143" customFormat="1">
      <c r="A75" s="40">
        <f t="shared" si="4"/>
        <v>932</v>
      </c>
      <c r="B75" s="15" t="s">
        <v>1381</v>
      </c>
      <c r="C75" s="15" t="s">
        <v>1382</v>
      </c>
      <c r="D75" s="216">
        <v>0.5</v>
      </c>
      <c r="E75" s="216">
        <f t="shared" si="6"/>
        <v>150</v>
      </c>
      <c r="F75" s="59">
        <v>0.66700000000000004</v>
      </c>
      <c r="G75" s="40">
        <v>200</v>
      </c>
      <c r="H75" s="142"/>
    </row>
    <row r="76" spans="1:8" s="143" customFormat="1">
      <c r="A76" s="40">
        <f t="shared" si="4"/>
        <v>933</v>
      </c>
      <c r="B76" s="15" t="s">
        <v>1383</v>
      </c>
      <c r="C76" s="15" t="s">
        <v>1384</v>
      </c>
      <c r="D76" s="216">
        <v>1</v>
      </c>
      <c r="E76" s="216">
        <f t="shared" si="6"/>
        <v>300</v>
      </c>
      <c r="F76" s="59">
        <v>0.66700000000000004</v>
      </c>
      <c r="G76" s="40">
        <v>300</v>
      </c>
      <c r="H76" s="142"/>
    </row>
    <row r="77" spans="1:8" s="143" customFormat="1">
      <c r="A77" s="40">
        <f t="shared" si="4"/>
        <v>934</v>
      </c>
      <c r="B77" s="15" t="s">
        <v>1385</v>
      </c>
      <c r="C77" s="15" t="s">
        <v>1386</v>
      </c>
      <c r="D77" s="216">
        <v>2</v>
      </c>
      <c r="E77" s="216">
        <f t="shared" si="6"/>
        <v>600</v>
      </c>
      <c r="F77" s="59">
        <v>0.66700000000000004</v>
      </c>
      <c r="G77" s="40">
        <v>500</v>
      </c>
      <c r="H77" s="142"/>
    </row>
    <row r="78" spans="1:8" s="143" customFormat="1" ht="25.5">
      <c r="A78" s="40">
        <f t="shared" si="4"/>
        <v>935</v>
      </c>
      <c r="B78" s="15" t="s">
        <v>1387</v>
      </c>
      <c r="C78" s="15" t="s">
        <v>1388</v>
      </c>
      <c r="D78" s="216">
        <v>1</v>
      </c>
      <c r="E78" s="216">
        <f t="shared" si="6"/>
        <v>300</v>
      </c>
      <c r="F78" s="59">
        <v>0.66700000000000004</v>
      </c>
      <c r="G78" s="40">
        <v>500</v>
      </c>
      <c r="H78" s="142"/>
    </row>
    <row r="79" spans="1:8" s="143" customFormat="1">
      <c r="A79" s="40">
        <f t="shared" si="4"/>
        <v>936</v>
      </c>
      <c r="B79" s="15" t="s">
        <v>1389</v>
      </c>
      <c r="C79" s="15" t="s">
        <v>1390</v>
      </c>
      <c r="D79" s="216">
        <v>4</v>
      </c>
      <c r="E79" s="216">
        <f t="shared" si="6"/>
        <v>1200</v>
      </c>
      <c r="F79" s="59">
        <v>0.66700000000000004</v>
      </c>
      <c r="G79" s="40">
        <v>1200</v>
      </c>
      <c r="H79" s="142"/>
    </row>
    <row r="80" spans="1:8" s="143" customFormat="1">
      <c r="A80" s="40">
        <f t="shared" si="4"/>
        <v>937</v>
      </c>
      <c r="B80" s="15" t="s">
        <v>1391</v>
      </c>
      <c r="C80" s="15" t="s">
        <v>1392</v>
      </c>
      <c r="D80" s="216">
        <v>5</v>
      </c>
      <c r="E80" s="216">
        <f t="shared" si="6"/>
        <v>1500</v>
      </c>
      <c r="F80" s="59">
        <v>0.66666999999999998</v>
      </c>
      <c r="G80" s="40">
        <v>1500</v>
      </c>
      <c r="H80" s="142"/>
    </row>
    <row r="81" spans="1:8" s="143" customFormat="1" ht="51">
      <c r="A81" s="40">
        <f>A80+1</f>
        <v>938</v>
      </c>
      <c r="B81" s="15" t="s">
        <v>1393</v>
      </c>
      <c r="C81" s="15" t="s">
        <v>1439</v>
      </c>
      <c r="D81" s="216">
        <v>10</v>
      </c>
      <c r="E81" s="216">
        <v>2200</v>
      </c>
      <c r="F81" s="59">
        <f>G81/E81</f>
        <v>1.1363636363636365</v>
      </c>
      <c r="G81" s="40">
        <v>2500</v>
      </c>
      <c r="H81" s="142"/>
    </row>
    <row r="82" spans="1:8" s="143" customFormat="1" ht="51">
      <c r="A82" s="40">
        <f t="shared" si="4"/>
        <v>939</v>
      </c>
      <c r="B82" s="15" t="s">
        <v>1393</v>
      </c>
      <c r="C82" s="15" t="s">
        <v>1709</v>
      </c>
      <c r="D82" s="216">
        <v>6</v>
      </c>
      <c r="E82" s="216">
        <v>2200</v>
      </c>
      <c r="F82" s="59">
        <f>G82/E82</f>
        <v>1.1363636363636365</v>
      </c>
      <c r="G82" s="40">
        <v>2500</v>
      </c>
      <c r="H82" s="142"/>
    </row>
    <row r="83" spans="1:8" s="143" customFormat="1">
      <c r="A83" s="40">
        <f t="shared" si="4"/>
        <v>940</v>
      </c>
      <c r="B83" s="15" t="s">
        <v>1394</v>
      </c>
      <c r="C83" s="15" t="s">
        <v>1395</v>
      </c>
      <c r="D83" s="216">
        <v>4.5</v>
      </c>
      <c r="E83" s="216">
        <f t="shared" si="6"/>
        <v>1350</v>
      </c>
      <c r="F83" s="59">
        <v>1</v>
      </c>
      <c r="G83" s="40">
        <v>1500</v>
      </c>
      <c r="H83" s="142"/>
    </row>
    <row r="84" spans="1:8" s="143" customFormat="1" ht="25.5">
      <c r="A84" s="40">
        <f t="shared" si="4"/>
        <v>941</v>
      </c>
      <c r="B84" s="15" t="s">
        <v>1399</v>
      </c>
      <c r="C84" s="15" t="s">
        <v>1400</v>
      </c>
      <c r="D84" s="216">
        <v>40</v>
      </c>
      <c r="E84" s="216">
        <f t="shared" si="6"/>
        <v>12000</v>
      </c>
      <c r="F84" s="59">
        <v>0.58333000000000002</v>
      </c>
      <c r="G84" s="40">
        <v>9500</v>
      </c>
      <c r="H84" s="142"/>
    </row>
    <row r="85" spans="1:8" s="143" customFormat="1" ht="25.5">
      <c r="A85" s="40">
        <f t="shared" si="4"/>
        <v>942</v>
      </c>
      <c r="B85" s="15" t="s">
        <v>1402</v>
      </c>
      <c r="C85" s="15" t="s">
        <v>1403</v>
      </c>
      <c r="D85" s="216">
        <v>3</v>
      </c>
      <c r="E85" s="216">
        <f t="shared" si="6"/>
        <v>900</v>
      </c>
      <c r="F85" s="59">
        <v>0.66700000000000004</v>
      </c>
      <c r="G85" s="40">
        <v>1000</v>
      </c>
      <c r="H85" s="142"/>
    </row>
    <row r="86" spans="1:8" s="143" customFormat="1">
      <c r="A86" s="40">
        <f t="shared" si="4"/>
        <v>943</v>
      </c>
      <c r="B86" s="15" t="s">
        <v>1404</v>
      </c>
      <c r="C86" s="15" t="s">
        <v>1405</v>
      </c>
      <c r="D86" s="216">
        <v>4</v>
      </c>
      <c r="E86" s="216">
        <f t="shared" si="6"/>
        <v>1200</v>
      </c>
      <c r="F86" s="59">
        <v>0.66700000000000004</v>
      </c>
      <c r="G86" s="40">
        <v>1500</v>
      </c>
      <c r="H86" s="142"/>
    </row>
    <row r="87" spans="1:8" s="143" customFormat="1">
      <c r="A87" s="40">
        <f t="shared" si="4"/>
        <v>944</v>
      </c>
      <c r="B87" s="15" t="s">
        <v>1406</v>
      </c>
      <c r="C87" s="15" t="s">
        <v>1407</v>
      </c>
      <c r="D87" s="216">
        <v>4</v>
      </c>
      <c r="E87" s="216">
        <f t="shared" si="6"/>
        <v>1200</v>
      </c>
      <c r="F87" s="59">
        <v>0.66700000000000004</v>
      </c>
      <c r="G87" s="40">
        <v>1500</v>
      </c>
      <c r="H87" s="142"/>
    </row>
    <row r="88" spans="1:8" s="143" customFormat="1">
      <c r="A88" s="40">
        <f t="shared" si="4"/>
        <v>945</v>
      </c>
      <c r="B88" s="15" t="s">
        <v>1408</v>
      </c>
      <c r="C88" s="15" t="s">
        <v>1409</v>
      </c>
      <c r="D88" s="216">
        <v>2.25</v>
      </c>
      <c r="E88" s="216">
        <f t="shared" si="6"/>
        <v>675</v>
      </c>
      <c r="F88" s="59">
        <v>0.66669999999999996</v>
      </c>
      <c r="G88" s="40">
        <v>500</v>
      </c>
      <c r="H88" s="142"/>
    </row>
    <row r="89" spans="1:8" s="143" customFormat="1" ht="25.5">
      <c r="A89" s="40">
        <f t="shared" si="4"/>
        <v>946</v>
      </c>
      <c r="B89" s="15" t="s">
        <v>1410</v>
      </c>
      <c r="C89" s="15" t="s">
        <v>1411</v>
      </c>
      <c r="D89" s="216">
        <v>5</v>
      </c>
      <c r="E89" s="216">
        <f t="shared" si="6"/>
        <v>1500</v>
      </c>
      <c r="F89" s="59">
        <v>0.66666999999999998</v>
      </c>
      <c r="G89" s="40">
        <v>1500</v>
      </c>
      <c r="H89" s="142"/>
    </row>
    <row r="90" spans="1:8" s="143" customFormat="1" ht="25.5">
      <c r="A90" s="40">
        <f t="shared" si="4"/>
        <v>947</v>
      </c>
      <c r="B90" s="15" t="s">
        <v>1412</v>
      </c>
      <c r="C90" s="15" t="s">
        <v>1413</v>
      </c>
      <c r="D90" s="216">
        <v>5</v>
      </c>
      <c r="E90" s="216">
        <f t="shared" si="6"/>
        <v>1500</v>
      </c>
      <c r="F90" s="59">
        <v>0.66669999999999996</v>
      </c>
      <c r="G90" s="40">
        <v>1500</v>
      </c>
      <c r="H90" s="142"/>
    </row>
    <row r="91" spans="1:8" s="143" customFormat="1" ht="25.5">
      <c r="A91" s="40">
        <f t="shared" si="4"/>
        <v>948</v>
      </c>
      <c r="B91" s="15" t="s">
        <v>1414</v>
      </c>
      <c r="C91" s="15" t="s">
        <v>1415</v>
      </c>
      <c r="D91" s="216">
        <v>4</v>
      </c>
      <c r="E91" s="216">
        <f t="shared" si="6"/>
        <v>1200</v>
      </c>
      <c r="F91" s="59">
        <v>0.66669999999999996</v>
      </c>
      <c r="G91" s="40">
        <v>1500</v>
      </c>
      <c r="H91" s="142"/>
    </row>
    <row r="92" spans="1:8" s="143" customFormat="1" ht="21" customHeight="1">
      <c r="A92" s="312" t="s">
        <v>1131</v>
      </c>
      <c r="B92" s="312"/>
      <c r="C92" s="312"/>
      <c r="D92" s="312"/>
      <c r="E92" s="312"/>
      <c r="F92" s="312"/>
      <c r="G92" s="312"/>
      <c r="H92" s="142"/>
    </row>
    <row r="93" spans="1:8" s="143" customFormat="1" ht="25.5">
      <c r="A93" s="40">
        <f>A91+1</f>
        <v>949</v>
      </c>
      <c r="B93" s="15" t="s">
        <v>1330</v>
      </c>
      <c r="C93" s="15" t="s">
        <v>1633</v>
      </c>
      <c r="D93" s="216">
        <v>1.25</v>
      </c>
      <c r="E93" s="216">
        <v>375</v>
      </c>
      <c r="F93" s="59">
        <f>G93/E93</f>
        <v>0.8</v>
      </c>
      <c r="G93" s="40">
        <v>300</v>
      </c>
      <c r="H93" s="142"/>
    </row>
    <row r="94" spans="1:8" s="143" customFormat="1" ht="51">
      <c r="A94" s="40">
        <f>A93+1</f>
        <v>950</v>
      </c>
      <c r="B94" s="15" t="s">
        <v>1331</v>
      </c>
      <c r="C94" s="15" t="s">
        <v>1332</v>
      </c>
      <c r="D94" s="216">
        <v>1.25</v>
      </c>
      <c r="E94" s="216">
        <v>375</v>
      </c>
      <c r="F94" s="59">
        <f t="shared" ref="F94:F125" si="7">G94/E94</f>
        <v>0.8</v>
      </c>
      <c r="G94" s="40">
        <v>300</v>
      </c>
      <c r="H94" s="142"/>
    </row>
    <row r="95" spans="1:8" s="143" customFormat="1" ht="25.5">
      <c r="A95" s="40">
        <f t="shared" ref="A95:A125" si="8">A94+1</f>
        <v>951</v>
      </c>
      <c r="B95" s="15" t="s">
        <v>1333</v>
      </c>
      <c r="C95" s="15" t="s">
        <v>1334</v>
      </c>
      <c r="D95" s="216">
        <v>1.5</v>
      </c>
      <c r="E95" s="216">
        <v>525</v>
      </c>
      <c r="F95" s="59">
        <f t="shared" si="7"/>
        <v>0.66666666666666663</v>
      </c>
      <c r="G95" s="40">
        <v>350</v>
      </c>
      <c r="H95" s="142"/>
    </row>
    <row r="96" spans="1:8" s="143" customFormat="1" ht="25.5">
      <c r="A96" s="40">
        <f t="shared" si="8"/>
        <v>952</v>
      </c>
      <c r="B96" s="15" t="s">
        <v>1335</v>
      </c>
      <c r="C96" s="15" t="s">
        <v>1336</v>
      </c>
      <c r="D96" s="216">
        <v>3</v>
      </c>
      <c r="E96" s="216">
        <v>900</v>
      </c>
      <c r="F96" s="59">
        <f t="shared" si="7"/>
        <v>1.7777777777777777</v>
      </c>
      <c r="G96" s="40">
        <v>1600</v>
      </c>
      <c r="H96" s="142"/>
    </row>
    <row r="97" spans="1:8" s="143" customFormat="1" ht="51">
      <c r="A97" s="40">
        <f t="shared" si="8"/>
        <v>953</v>
      </c>
      <c r="B97" s="15" t="s">
        <v>1692</v>
      </c>
      <c r="C97" s="15" t="s">
        <v>1693</v>
      </c>
      <c r="D97" s="216">
        <v>1.33</v>
      </c>
      <c r="E97" s="216">
        <v>400</v>
      </c>
      <c r="F97" s="59">
        <f t="shared" si="7"/>
        <v>1</v>
      </c>
      <c r="G97" s="40">
        <v>400</v>
      </c>
      <c r="H97" s="142"/>
    </row>
    <row r="98" spans="1:8" s="143" customFormat="1" ht="25.5">
      <c r="A98" s="40">
        <f t="shared" si="8"/>
        <v>954</v>
      </c>
      <c r="B98" s="15" t="s">
        <v>1337</v>
      </c>
      <c r="C98" s="15" t="s">
        <v>1694</v>
      </c>
      <c r="D98" s="216">
        <v>0.17</v>
      </c>
      <c r="E98" s="216">
        <v>50</v>
      </c>
      <c r="F98" s="59">
        <f t="shared" si="7"/>
        <v>2</v>
      </c>
      <c r="G98" s="40">
        <v>100</v>
      </c>
      <c r="H98" s="142"/>
    </row>
    <row r="99" spans="1:8" s="143" customFormat="1" ht="25.5">
      <c r="A99" s="40">
        <f t="shared" si="8"/>
        <v>955</v>
      </c>
      <c r="B99" s="15" t="s">
        <v>1333</v>
      </c>
      <c r="C99" s="15" t="s">
        <v>1695</v>
      </c>
      <c r="D99" s="216">
        <v>1</v>
      </c>
      <c r="E99" s="216">
        <v>300</v>
      </c>
      <c r="F99" s="59">
        <f t="shared" si="7"/>
        <v>1</v>
      </c>
      <c r="G99" s="40">
        <v>300</v>
      </c>
      <c r="H99" s="142"/>
    </row>
    <row r="100" spans="1:8" s="143" customFormat="1">
      <c r="A100" s="40">
        <f t="shared" si="8"/>
        <v>956</v>
      </c>
      <c r="B100" s="15" t="s">
        <v>1337</v>
      </c>
      <c r="C100" s="15" t="s">
        <v>1338</v>
      </c>
      <c r="D100" s="216">
        <v>6</v>
      </c>
      <c r="E100" s="216">
        <v>1800</v>
      </c>
      <c r="F100" s="59">
        <f t="shared" si="7"/>
        <v>0.66666666666666663</v>
      </c>
      <c r="G100" s="40">
        <v>1200</v>
      </c>
      <c r="H100" s="142"/>
    </row>
    <row r="101" spans="1:8" s="143" customFormat="1" ht="25.5">
      <c r="A101" s="40">
        <f t="shared" si="8"/>
        <v>957</v>
      </c>
      <c r="B101" s="15" t="s">
        <v>1339</v>
      </c>
      <c r="C101" s="15" t="s">
        <v>1340</v>
      </c>
      <c r="D101" s="216">
        <v>0.25</v>
      </c>
      <c r="E101" s="216">
        <v>75</v>
      </c>
      <c r="F101" s="59">
        <f t="shared" si="7"/>
        <v>1.3333333333333333</v>
      </c>
      <c r="G101" s="40">
        <v>100</v>
      </c>
      <c r="H101" s="142"/>
    </row>
    <row r="102" spans="1:8" s="143" customFormat="1" ht="25.5">
      <c r="A102" s="40">
        <f t="shared" si="8"/>
        <v>958</v>
      </c>
      <c r="B102" s="15" t="s">
        <v>1341</v>
      </c>
      <c r="C102" s="15" t="s">
        <v>1342</v>
      </c>
      <c r="D102" s="216">
        <v>135</v>
      </c>
      <c r="E102" s="216">
        <f t="shared" ref="E102" si="9">D102*300</f>
        <v>40500</v>
      </c>
      <c r="F102" s="59">
        <f t="shared" si="7"/>
        <v>0.66666666666666663</v>
      </c>
      <c r="G102" s="40">
        <v>27000</v>
      </c>
      <c r="H102" s="142"/>
    </row>
    <row r="103" spans="1:8" s="143" customFormat="1" ht="25.5">
      <c r="A103" s="40">
        <f t="shared" si="8"/>
        <v>959</v>
      </c>
      <c r="B103" s="15" t="s">
        <v>1343</v>
      </c>
      <c r="C103" s="15" t="s">
        <v>1344</v>
      </c>
      <c r="D103" s="216">
        <v>110</v>
      </c>
      <c r="E103" s="216">
        <v>33000</v>
      </c>
      <c r="F103" s="59">
        <f t="shared" si="7"/>
        <v>0.69696969696969702</v>
      </c>
      <c r="G103" s="40">
        <v>23000</v>
      </c>
      <c r="H103" s="142"/>
    </row>
    <row r="104" spans="1:8" s="143" customFormat="1" ht="25.5">
      <c r="A104" s="40">
        <f t="shared" si="8"/>
        <v>960</v>
      </c>
      <c r="B104" s="15" t="s">
        <v>1345</v>
      </c>
      <c r="C104" s="15" t="s">
        <v>1346</v>
      </c>
      <c r="D104" s="216">
        <v>90</v>
      </c>
      <c r="E104" s="216">
        <v>27000</v>
      </c>
      <c r="F104" s="59">
        <f t="shared" si="7"/>
        <v>0.70370370370370372</v>
      </c>
      <c r="G104" s="40">
        <v>19000</v>
      </c>
      <c r="H104" s="142"/>
    </row>
    <row r="105" spans="1:8" s="143" customFormat="1" ht="25.5">
      <c r="A105" s="40">
        <f t="shared" si="8"/>
        <v>961</v>
      </c>
      <c r="B105" s="15" t="s">
        <v>1347</v>
      </c>
      <c r="C105" s="15" t="s">
        <v>1348</v>
      </c>
      <c r="D105" s="216">
        <v>13.5</v>
      </c>
      <c r="E105" s="216">
        <v>4050</v>
      </c>
      <c r="F105" s="59">
        <f t="shared" si="7"/>
        <v>0.7407407407407407</v>
      </c>
      <c r="G105" s="40">
        <v>3000</v>
      </c>
      <c r="H105" s="142"/>
    </row>
    <row r="106" spans="1:8" s="143" customFormat="1" ht="25.5">
      <c r="A106" s="40">
        <f t="shared" si="8"/>
        <v>962</v>
      </c>
      <c r="B106" s="15" t="s">
        <v>1132</v>
      </c>
      <c r="C106" s="15" t="s">
        <v>1133</v>
      </c>
      <c r="D106" s="216">
        <v>2</v>
      </c>
      <c r="E106" s="216">
        <v>600</v>
      </c>
      <c r="F106" s="59">
        <f t="shared" si="7"/>
        <v>0.66666666666666663</v>
      </c>
      <c r="G106" s="40">
        <v>400</v>
      </c>
      <c r="H106" s="142"/>
    </row>
    <row r="107" spans="1:8" s="143" customFormat="1" ht="25.5">
      <c r="A107" s="40">
        <f t="shared" si="8"/>
        <v>963</v>
      </c>
      <c r="B107" s="15" t="s">
        <v>1134</v>
      </c>
      <c r="C107" s="15" t="s">
        <v>1135</v>
      </c>
      <c r="D107" s="216">
        <v>65</v>
      </c>
      <c r="E107" s="216">
        <v>19500</v>
      </c>
      <c r="F107" s="59">
        <f t="shared" si="7"/>
        <v>0.76923076923076927</v>
      </c>
      <c r="G107" s="40">
        <v>15000</v>
      </c>
      <c r="H107" s="142"/>
    </row>
    <row r="108" spans="1:8" s="143" customFormat="1" ht="25.5">
      <c r="A108" s="40">
        <f t="shared" si="8"/>
        <v>964</v>
      </c>
      <c r="B108" s="15" t="s">
        <v>1136</v>
      </c>
      <c r="C108" s="15" t="s">
        <v>1137</v>
      </c>
      <c r="D108" s="216">
        <v>1.25</v>
      </c>
      <c r="E108" s="216">
        <v>375</v>
      </c>
      <c r="F108" s="59">
        <f t="shared" si="7"/>
        <v>0.8</v>
      </c>
      <c r="G108" s="40">
        <v>300</v>
      </c>
      <c r="H108" s="142"/>
    </row>
    <row r="109" spans="1:8" s="143" customFormat="1" ht="25.5">
      <c r="A109" s="40">
        <f t="shared" si="8"/>
        <v>965</v>
      </c>
      <c r="B109" s="15" t="s">
        <v>1138</v>
      </c>
      <c r="C109" s="15" t="s">
        <v>1139</v>
      </c>
      <c r="D109" s="216">
        <v>1.5</v>
      </c>
      <c r="E109" s="216">
        <v>450</v>
      </c>
      <c r="F109" s="59">
        <f t="shared" si="7"/>
        <v>0.66666666666666663</v>
      </c>
      <c r="G109" s="40">
        <v>300</v>
      </c>
      <c r="H109" s="142"/>
    </row>
    <row r="110" spans="1:8" s="143" customFormat="1">
      <c r="A110" s="40">
        <f t="shared" si="8"/>
        <v>966</v>
      </c>
      <c r="B110" s="15" t="s">
        <v>1140</v>
      </c>
      <c r="C110" s="15" t="s">
        <v>1141</v>
      </c>
      <c r="D110" s="216">
        <v>0.75</v>
      </c>
      <c r="E110" s="216">
        <v>225</v>
      </c>
      <c r="F110" s="59">
        <f t="shared" si="7"/>
        <v>0.66666666666666663</v>
      </c>
      <c r="G110" s="40">
        <v>150</v>
      </c>
      <c r="H110" s="142"/>
    </row>
    <row r="111" spans="1:8" s="143" customFormat="1" ht="25.5">
      <c r="A111" s="40">
        <f t="shared" si="8"/>
        <v>967</v>
      </c>
      <c r="B111" s="15" t="s">
        <v>1142</v>
      </c>
      <c r="C111" s="15" t="s">
        <v>1143</v>
      </c>
      <c r="D111" s="216">
        <v>2</v>
      </c>
      <c r="E111" s="216">
        <v>600</v>
      </c>
      <c r="F111" s="59">
        <f t="shared" si="7"/>
        <v>0.66666666666666663</v>
      </c>
      <c r="G111" s="40">
        <v>400</v>
      </c>
      <c r="H111" s="142"/>
    </row>
    <row r="112" spans="1:8" s="143" customFormat="1">
      <c r="A112" s="40">
        <f t="shared" si="8"/>
        <v>968</v>
      </c>
      <c r="B112" s="15" t="s">
        <v>1144</v>
      </c>
      <c r="C112" s="15" t="s">
        <v>1145</v>
      </c>
      <c r="D112" s="216">
        <v>2.5</v>
      </c>
      <c r="E112" s="216">
        <v>750</v>
      </c>
      <c r="F112" s="59">
        <f t="shared" si="7"/>
        <v>0.66666666666666663</v>
      </c>
      <c r="G112" s="40">
        <v>500</v>
      </c>
      <c r="H112" s="142"/>
    </row>
    <row r="113" spans="1:8" s="143" customFormat="1">
      <c r="A113" s="40">
        <f t="shared" si="8"/>
        <v>969</v>
      </c>
      <c r="B113" s="15" t="s">
        <v>1146</v>
      </c>
      <c r="C113" s="15" t="s">
        <v>1147</v>
      </c>
      <c r="D113" s="216">
        <v>2</v>
      </c>
      <c r="E113" s="216">
        <v>600</v>
      </c>
      <c r="F113" s="59">
        <f t="shared" si="7"/>
        <v>0.66666666666666663</v>
      </c>
      <c r="G113" s="40">
        <v>400</v>
      </c>
      <c r="H113" s="142"/>
    </row>
    <row r="114" spans="1:8" s="143" customFormat="1" ht="25.5">
      <c r="A114" s="40">
        <f t="shared" si="8"/>
        <v>970</v>
      </c>
      <c r="B114" s="15" t="s">
        <v>1062</v>
      </c>
      <c r="C114" s="15" t="s">
        <v>1148</v>
      </c>
      <c r="D114" s="216">
        <v>3.5</v>
      </c>
      <c r="E114" s="216">
        <v>1050</v>
      </c>
      <c r="F114" s="59">
        <f t="shared" si="7"/>
        <v>0.66666666666666663</v>
      </c>
      <c r="G114" s="40">
        <v>700</v>
      </c>
      <c r="H114" s="142"/>
    </row>
    <row r="115" spans="1:8" s="143" customFormat="1">
      <c r="A115" s="40">
        <f>A114+1</f>
        <v>971</v>
      </c>
      <c r="B115" s="15" t="s">
        <v>1149</v>
      </c>
      <c r="C115" s="15" t="s">
        <v>1150</v>
      </c>
      <c r="D115" s="216">
        <v>2</v>
      </c>
      <c r="E115" s="216">
        <v>600</v>
      </c>
      <c r="F115" s="59">
        <f t="shared" si="7"/>
        <v>0.66666666666666663</v>
      </c>
      <c r="G115" s="40">
        <v>400</v>
      </c>
      <c r="H115" s="142"/>
    </row>
    <row r="116" spans="1:8" s="143" customFormat="1" ht="25.5">
      <c r="A116" s="40">
        <f t="shared" si="8"/>
        <v>972</v>
      </c>
      <c r="B116" s="15" t="s">
        <v>1151</v>
      </c>
      <c r="C116" s="15" t="s">
        <v>1152</v>
      </c>
      <c r="D116" s="216">
        <v>2</v>
      </c>
      <c r="E116" s="216">
        <v>600</v>
      </c>
      <c r="F116" s="59">
        <f t="shared" si="7"/>
        <v>0.66666666666666663</v>
      </c>
      <c r="G116" s="40">
        <v>400</v>
      </c>
      <c r="H116" s="142"/>
    </row>
    <row r="117" spans="1:8" s="143" customFormat="1">
      <c r="A117" s="40">
        <f t="shared" si="8"/>
        <v>973</v>
      </c>
      <c r="B117" s="15" t="s">
        <v>1153</v>
      </c>
      <c r="C117" s="15" t="s">
        <v>1154</v>
      </c>
      <c r="D117" s="216">
        <v>1</v>
      </c>
      <c r="E117" s="216">
        <v>300</v>
      </c>
      <c r="F117" s="59">
        <f t="shared" si="7"/>
        <v>2.1333333333333333</v>
      </c>
      <c r="G117" s="40">
        <v>640</v>
      </c>
      <c r="H117" s="142"/>
    </row>
    <row r="118" spans="1:8" s="143" customFormat="1" ht="25.5">
      <c r="A118" s="40">
        <f t="shared" si="8"/>
        <v>974</v>
      </c>
      <c r="B118" s="15" t="s">
        <v>1155</v>
      </c>
      <c r="C118" s="15" t="s">
        <v>1156</v>
      </c>
      <c r="D118" s="216">
        <v>7</v>
      </c>
      <c r="E118" s="216">
        <v>2100</v>
      </c>
      <c r="F118" s="59">
        <f t="shared" si="7"/>
        <v>0.66666666666666663</v>
      </c>
      <c r="G118" s="40">
        <v>1400</v>
      </c>
      <c r="H118" s="142"/>
    </row>
    <row r="119" spans="1:8" s="143" customFormat="1" ht="25.5">
      <c r="A119" s="40">
        <f t="shared" si="8"/>
        <v>975</v>
      </c>
      <c r="B119" s="15" t="s">
        <v>1157</v>
      </c>
      <c r="C119" s="15" t="s">
        <v>1158</v>
      </c>
      <c r="D119" s="216">
        <v>10.5</v>
      </c>
      <c r="E119" s="216">
        <v>3150</v>
      </c>
      <c r="F119" s="59">
        <f t="shared" si="7"/>
        <v>0.66666666666666663</v>
      </c>
      <c r="G119" s="40">
        <v>2100</v>
      </c>
      <c r="H119" s="142"/>
    </row>
    <row r="120" spans="1:8" s="143" customFormat="1" ht="25.5">
      <c r="A120" s="40">
        <f t="shared" si="8"/>
        <v>976</v>
      </c>
      <c r="B120" s="15" t="s">
        <v>1159</v>
      </c>
      <c r="C120" s="15" t="s">
        <v>1160</v>
      </c>
      <c r="D120" s="216">
        <v>10</v>
      </c>
      <c r="E120" s="216">
        <v>3000</v>
      </c>
      <c r="F120" s="59">
        <f t="shared" si="7"/>
        <v>0.66666666666666663</v>
      </c>
      <c r="G120" s="40">
        <v>2000</v>
      </c>
      <c r="H120" s="142"/>
    </row>
    <row r="121" spans="1:8" s="143" customFormat="1" ht="25.5">
      <c r="A121" s="40">
        <f t="shared" si="8"/>
        <v>977</v>
      </c>
      <c r="B121" s="15" t="s">
        <v>1161</v>
      </c>
      <c r="C121" s="15" t="s">
        <v>1162</v>
      </c>
      <c r="D121" s="216">
        <v>6</v>
      </c>
      <c r="E121" s="216">
        <v>1800</v>
      </c>
      <c r="F121" s="59">
        <f t="shared" si="7"/>
        <v>0.66666666666666663</v>
      </c>
      <c r="G121" s="40">
        <v>1200</v>
      </c>
      <c r="H121" s="142"/>
    </row>
    <row r="122" spans="1:8" s="143" customFormat="1" ht="25.5">
      <c r="A122" s="40">
        <f t="shared" si="8"/>
        <v>978</v>
      </c>
      <c r="B122" s="15" t="s">
        <v>1163</v>
      </c>
      <c r="C122" s="15" t="s">
        <v>1164</v>
      </c>
      <c r="D122" s="216">
        <v>7</v>
      </c>
      <c r="E122" s="216">
        <v>2100</v>
      </c>
      <c r="F122" s="59">
        <f t="shared" si="7"/>
        <v>0.66666666666666663</v>
      </c>
      <c r="G122" s="40">
        <v>1400</v>
      </c>
      <c r="H122" s="142"/>
    </row>
    <row r="123" spans="1:8" s="143" customFormat="1">
      <c r="A123" s="40">
        <f t="shared" si="8"/>
        <v>979</v>
      </c>
      <c r="B123" s="15" t="s">
        <v>1165</v>
      </c>
      <c r="C123" s="15" t="s">
        <v>1166</v>
      </c>
      <c r="D123" s="216">
        <v>2.25</v>
      </c>
      <c r="E123" s="216">
        <v>675</v>
      </c>
      <c r="F123" s="59">
        <f t="shared" si="7"/>
        <v>0.66666666666666663</v>
      </c>
      <c r="G123" s="40">
        <v>450</v>
      </c>
      <c r="H123" s="142"/>
    </row>
    <row r="124" spans="1:8" s="143" customFormat="1" ht="25.5">
      <c r="A124" s="40">
        <f t="shared" si="8"/>
        <v>980</v>
      </c>
      <c r="B124" s="15" t="s">
        <v>1167</v>
      </c>
      <c r="C124" s="15" t="s">
        <v>1168</v>
      </c>
      <c r="D124" s="216">
        <v>1</v>
      </c>
      <c r="E124" s="216">
        <v>300</v>
      </c>
      <c r="F124" s="59">
        <f t="shared" si="7"/>
        <v>1</v>
      </c>
      <c r="G124" s="40">
        <v>300</v>
      </c>
      <c r="H124" s="142"/>
    </row>
    <row r="125" spans="1:8" s="143" customFormat="1" ht="25.5">
      <c r="A125" s="40">
        <f t="shared" si="8"/>
        <v>981</v>
      </c>
      <c r="B125" s="15" t="s">
        <v>1169</v>
      </c>
      <c r="C125" s="15" t="s">
        <v>1170</v>
      </c>
      <c r="D125" s="216">
        <v>1.5</v>
      </c>
      <c r="E125" s="216">
        <v>450</v>
      </c>
      <c r="F125" s="59">
        <f t="shared" si="7"/>
        <v>0.66666666666666663</v>
      </c>
      <c r="G125" s="40">
        <v>300</v>
      </c>
      <c r="H125" s="142"/>
    </row>
    <row r="126" spans="1:8" s="143" customFormat="1">
      <c r="A126" s="313" t="s">
        <v>1416</v>
      </c>
      <c r="B126" s="313"/>
      <c r="C126" s="313"/>
      <c r="D126" s="313"/>
      <c r="E126" s="313"/>
      <c r="F126" s="313"/>
      <c r="G126" s="313"/>
      <c r="H126" s="142"/>
    </row>
    <row r="127" spans="1:8" s="143" customFormat="1" ht="25.5">
      <c r="A127" s="40">
        <f>A125+1</f>
        <v>982</v>
      </c>
      <c r="B127" s="15" t="s">
        <v>1417</v>
      </c>
      <c r="C127" s="5" t="s">
        <v>1418</v>
      </c>
      <c r="D127" s="216">
        <v>0.5</v>
      </c>
      <c r="E127" s="216">
        <f>D127*300</f>
        <v>150</v>
      </c>
      <c r="F127" s="59">
        <v>0.66700000000000004</v>
      </c>
      <c r="G127" s="40">
        <v>100</v>
      </c>
      <c r="H127" s="142"/>
    </row>
    <row r="128" spans="1:8" s="143" customFormat="1" ht="25.5">
      <c r="A128" s="40">
        <f>A127+1</f>
        <v>983</v>
      </c>
      <c r="B128" s="15" t="s">
        <v>1419</v>
      </c>
      <c r="C128" s="5" t="s">
        <v>1420</v>
      </c>
      <c r="D128" s="216">
        <v>0.5</v>
      </c>
      <c r="E128" s="216">
        <f t="shared" ref="E128:E132" si="10">D128*300</f>
        <v>150</v>
      </c>
      <c r="F128" s="59">
        <v>0.66700000000000004</v>
      </c>
      <c r="G128" s="40">
        <v>100</v>
      </c>
      <c r="H128" s="142"/>
    </row>
    <row r="129" spans="1:9" s="143" customFormat="1" ht="25.5">
      <c r="A129" s="40">
        <f t="shared" ref="A129:A132" si="11">A128+1</f>
        <v>984</v>
      </c>
      <c r="B129" s="15" t="s">
        <v>1421</v>
      </c>
      <c r="C129" s="5" t="s">
        <v>1422</v>
      </c>
      <c r="D129" s="216">
        <v>0.5</v>
      </c>
      <c r="E129" s="216">
        <f t="shared" si="10"/>
        <v>150</v>
      </c>
      <c r="F129" s="59">
        <v>0.66700000000000004</v>
      </c>
      <c r="G129" s="40">
        <f>E129*F129</f>
        <v>100.05000000000001</v>
      </c>
      <c r="H129" s="142"/>
    </row>
    <row r="130" spans="1:9" s="143" customFormat="1" ht="25.5">
      <c r="A130" s="40">
        <f t="shared" si="11"/>
        <v>985</v>
      </c>
      <c r="B130" s="15" t="s">
        <v>1423</v>
      </c>
      <c r="C130" s="5" t="s">
        <v>1424</v>
      </c>
      <c r="D130" s="216">
        <v>0.5</v>
      </c>
      <c r="E130" s="216">
        <f t="shared" si="10"/>
        <v>150</v>
      </c>
      <c r="F130" s="59">
        <v>0.66700000000000004</v>
      </c>
      <c r="G130" s="40">
        <f t="shared" ref="G130:G132" si="12">E130*F130</f>
        <v>100.05000000000001</v>
      </c>
      <c r="H130" s="142"/>
    </row>
    <row r="131" spans="1:9" s="143" customFormat="1" ht="38.25">
      <c r="A131" s="40">
        <f t="shared" si="11"/>
        <v>986</v>
      </c>
      <c r="B131" s="15" t="s">
        <v>1425</v>
      </c>
      <c r="C131" s="5" t="s">
        <v>1426</v>
      </c>
      <c r="D131" s="216">
        <v>0.5</v>
      </c>
      <c r="E131" s="216">
        <f t="shared" si="10"/>
        <v>150</v>
      </c>
      <c r="F131" s="59">
        <v>0.66700000000000004</v>
      </c>
      <c r="G131" s="40">
        <f t="shared" si="12"/>
        <v>100.05000000000001</v>
      </c>
      <c r="H131" s="142"/>
    </row>
    <row r="132" spans="1:9" s="143" customFormat="1" ht="25.5">
      <c r="A132" s="40">
        <f t="shared" si="11"/>
        <v>987</v>
      </c>
      <c r="B132" s="15" t="s">
        <v>1423</v>
      </c>
      <c r="C132" s="5" t="s">
        <v>1427</v>
      </c>
      <c r="D132" s="216">
        <v>0.5</v>
      </c>
      <c r="E132" s="216">
        <f t="shared" si="10"/>
        <v>150</v>
      </c>
      <c r="F132" s="59">
        <v>0.66700000000000004</v>
      </c>
      <c r="G132" s="40">
        <f t="shared" si="12"/>
        <v>100.05000000000001</v>
      </c>
      <c r="H132" s="142"/>
    </row>
    <row r="133" spans="1:9" s="143" customFormat="1">
      <c r="A133" s="313" t="s">
        <v>1428</v>
      </c>
      <c r="B133" s="313"/>
      <c r="C133" s="313"/>
      <c r="D133" s="313"/>
      <c r="E133" s="313"/>
      <c r="F133" s="313"/>
      <c r="G133" s="313"/>
      <c r="H133" s="142"/>
    </row>
    <row r="134" spans="1:9" s="143" customFormat="1" ht="25.5">
      <c r="A134" s="40">
        <f>A132+1</f>
        <v>988</v>
      </c>
      <c r="B134" s="216" t="s">
        <v>1429</v>
      </c>
      <c r="C134" s="5" t="s">
        <v>1847</v>
      </c>
      <c r="D134" s="216">
        <v>0.5</v>
      </c>
      <c r="E134" s="216">
        <f>D134*300</f>
        <v>150</v>
      </c>
      <c r="F134" s="59">
        <v>1.33</v>
      </c>
      <c r="G134" s="40">
        <v>200</v>
      </c>
      <c r="H134" s="142"/>
    </row>
    <row r="135" spans="1:9" s="143" customFormat="1" ht="25.5">
      <c r="A135" s="40">
        <v>989</v>
      </c>
      <c r="B135" s="226" t="s">
        <v>1429</v>
      </c>
      <c r="C135" s="5" t="s">
        <v>1848</v>
      </c>
      <c r="D135" s="226">
        <v>0.5</v>
      </c>
      <c r="E135" s="226">
        <f>D135*300</f>
        <v>150</v>
      </c>
      <c r="F135" s="59">
        <v>1.33</v>
      </c>
      <c r="G135" s="40">
        <v>300</v>
      </c>
      <c r="H135" s="142"/>
    </row>
    <row r="136" spans="1:9" s="143" customFormat="1">
      <c r="A136" s="40">
        <v>990</v>
      </c>
      <c r="B136" s="216" t="s">
        <v>1430</v>
      </c>
      <c r="C136" s="5" t="s">
        <v>1431</v>
      </c>
      <c r="D136" s="216">
        <v>0.5</v>
      </c>
      <c r="E136" s="216">
        <f>D136*300</f>
        <v>150</v>
      </c>
      <c r="F136" s="59">
        <v>1.33</v>
      </c>
      <c r="G136" s="40">
        <v>200</v>
      </c>
      <c r="H136" s="142"/>
    </row>
    <row r="137" spans="1:9" s="143" customFormat="1">
      <c r="A137" s="313" t="s">
        <v>1174</v>
      </c>
      <c r="B137" s="313"/>
      <c r="C137" s="313"/>
      <c r="D137" s="313"/>
      <c r="E137" s="313"/>
      <c r="F137" s="313"/>
      <c r="G137" s="313"/>
      <c r="H137" s="142"/>
    </row>
    <row r="138" spans="1:9" s="143" customFormat="1" ht="26.45" customHeight="1">
      <c r="A138" s="219" t="s">
        <v>0</v>
      </c>
      <c r="B138" s="216" t="s">
        <v>1172</v>
      </c>
      <c r="C138" s="216" t="s">
        <v>2</v>
      </c>
      <c r="D138" s="216" t="s">
        <v>1171</v>
      </c>
      <c r="E138" s="314" t="s">
        <v>1173</v>
      </c>
      <c r="F138" s="314"/>
      <c r="G138" s="314"/>
      <c r="H138" s="142"/>
    </row>
    <row r="139" spans="1:9" s="143" customFormat="1" ht="21" customHeight="1">
      <c r="A139" s="315"/>
      <c r="B139" s="315"/>
      <c r="C139" s="301" t="s">
        <v>1190</v>
      </c>
      <c r="D139" s="301"/>
      <c r="E139" s="301"/>
      <c r="F139" s="301"/>
      <c r="G139" s="301"/>
      <c r="H139" s="142"/>
    </row>
    <row r="140" spans="1:9" s="143" customFormat="1">
      <c r="A140" s="77"/>
      <c r="B140" s="77" t="s">
        <v>1175</v>
      </c>
      <c r="C140" s="297" t="s">
        <v>1191</v>
      </c>
      <c r="D140" s="297"/>
      <c r="E140" s="297"/>
      <c r="F140" s="297"/>
      <c r="G140" s="297"/>
      <c r="H140" s="142"/>
    </row>
    <row r="141" spans="1:9" s="143" customFormat="1">
      <c r="A141" s="77"/>
      <c r="B141" s="77" t="s">
        <v>1176</v>
      </c>
      <c r="C141" s="297" t="s">
        <v>1192</v>
      </c>
      <c r="D141" s="297"/>
      <c r="E141" s="297"/>
      <c r="F141" s="297"/>
      <c r="G141" s="297"/>
      <c r="H141" s="142"/>
    </row>
    <row r="142" spans="1:9" s="143" customFormat="1" ht="21" customHeight="1">
      <c r="A142" s="78"/>
      <c r="B142" s="76"/>
      <c r="C142" s="301" t="s">
        <v>1306</v>
      </c>
      <c r="D142" s="301"/>
      <c r="E142" s="301"/>
      <c r="F142" s="301"/>
      <c r="G142" s="301"/>
      <c r="H142" s="142"/>
    </row>
    <row r="143" spans="1:9" s="143" customFormat="1" ht="25.5">
      <c r="A143" s="109">
        <f>A136+1</f>
        <v>991</v>
      </c>
      <c r="B143" s="76"/>
      <c r="C143" s="56" t="s">
        <v>1193</v>
      </c>
      <c r="D143" s="217">
        <f t="shared" ref="D143:D193" si="13">E143/1240</f>
        <v>4.032258064516129</v>
      </c>
      <c r="E143" s="281">
        <v>5000</v>
      </c>
      <c r="F143" s="281"/>
      <c r="G143" s="281"/>
      <c r="H143" s="221"/>
      <c r="I143" s="222"/>
    </row>
    <row r="144" spans="1:9" s="143" customFormat="1" ht="25.5">
      <c r="A144" s="109">
        <f>A143+1</f>
        <v>992</v>
      </c>
      <c r="B144" s="76"/>
      <c r="C144" s="56" t="s">
        <v>1194</v>
      </c>
      <c r="D144" s="217">
        <f t="shared" si="13"/>
        <v>5.564516129032258</v>
      </c>
      <c r="E144" s="281">
        <v>6900</v>
      </c>
      <c r="F144" s="281"/>
      <c r="G144" s="281"/>
      <c r="H144" s="221"/>
      <c r="I144" s="222"/>
    </row>
    <row r="145" spans="1:9" s="143" customFormat="1" ht="25.5">
      <c r="A145" s="109">
        <f t="shared" ref="A145:A191" si="14">A144+1</f>
        <v>993</v>
      </c>
      <c r="B145" s="76"/>
      <c r="C145" s="56" t="s">
        <v>1195</v>
      </c>
      <c r="D145" s="217">
        <f t="shared" si="13"/>
        <v>6.209677419354839</v>
      </c>
      <c r="E145" s="281">
        <v>7700</v>
      </c>
      <c r="F145" s="281"/>
      <c r="G145" s="281"/>
      <c r="H145" s="221"/>
      <c r="I145" s="222"/>
    </row>
    <row r="146" spans="1:9" s="143" customFormat="1" ht="25.5">
      <c r="A146" s="109">
        <f t="shared" si="14"/>
        <v>994</v>
      </c>
      <c r="B146" s="76"/>
      <c r="C146" s="56" t="s">
        <v>1196</v>
      </c>
      <c r="D146" s="217">
        <f t="shared" si="13"/>
        <v>6.491935483870968</v>
      </c>
      <c r="E146" s="281">
        <v>8050</v>
      </c>
      <c r="F146" s="281"/>
      <c r="G146" s="281"/>
      <c r="H146" s="221"/>
      <c r="I146" s="222"/>
    </row>
    <row r="147" spans="1:9" s="143" customFormat="1" ht="25.5">
      <c r="A147" s="109">
        <f t="shared" si="14"/>
        <v>995</v>
      </c>
      <c r="B147" s="76"/>
      <c r="C147" s="56" t="s">
        <v>1197</v>
      </c>
      <c r="D147" s="217">
        <f t="shared" si="13"/>
        <v>6.814516129032258</v>
      </c>
      <c r="E147" s="281">
        <v>8450</v>
      </c>
      <c r="F147" s="281"/>
      <c r="G147" s="281"/>
      <c r="H147" s="221"/>
      <c r="I147" s="222"/>
    </row>
    <row r="148" spans="1:9" s="143" customFormat="1" ht="25.5">
      <c r="A148" s="109">
        <f t="shared" si="14"/>
        <v>996</v>
      </c>
      <c r="B148" s="76"/>
      <c r="C148" s="56" t="s">
        <v>1198</v>
      </c>
      <c r="D148" s="217">
        <f t="shared" si="13"/>
        <v>7.17741935483871</v>
      </c>
      <c r="E148" s="281">
        <v>8900</v>
      </c>
      <c r="F148" s="281"/>
      <c r="G148" s="281"/>
      <c r="H148" s="221"/>
      <c r="I148" s="222"/>
    </row>
    <row r="149" spans="1:9" s="143" customFormat="1" ht="25.5">
      <c r="A149" s="109">
        <f t="shared" si="14"/>
        <v>997</v>
      </c>
      <c r="B149" s="76"/>
      <c r="C149" s="56" t="s">
        <v>1199</v>
      </c>
      <c r="D149" s="217">
        <f t="shared" si="13"/>
        <v>7.258064516129032</v>
      </c>
      <c r="E149" s="281">
        <v>9000</v>
      </c>
      <c r="F149" s="281"/>
      <c r="G149" s="281"/>
      <c r="H149" s="221"/>
      <c r="I149" s="222"/>
    </row>
    <row r="150" spans="1:9" s="143" customFormat="1" ht="25.5">
      <c r="A150" s="109">
        <f t="shared" si="14"/>
        <v>998</v>
      </c>
      <c r="B150" s="76"/>
      <c r="C150" s="56" t="s">
        <v>1200</v>
      </c>
      <c r="D150" s="217">
        <f t="shared" si="13"/>
        <v>7.419354838709677</v>
      </c>
      <c r="E150" s="281">
        <v>9200</v>
      </c>
      <c r="F150" s="281"/>
      <c r="G150" s="281"/>
      <c r="H150" s="221"/>
      <c r="I150" s="222"/>
    </row>
    <row r="151" spans="1:9" s="143" customFormat="1" ht="25.5">
      <c r="A151" s="109">
        <f t="shared" si="14"/>
        <v>999</v>
      </c>
      <c r="B151" s="76"/>
      <c r="C151" s="56" t="s">
        <v>1201</v>
      </c>
      <c r="D151" s="217">
        <f t="shared" si="13"/>
        <v>7.580645161290323</v>
      </c>
      <c r="E151" s="281">
        <v>9400</v>
      </c>
      <c r="F151" s="281"/>
      <c r="G151" s="281"/>
      <c r="H151" s="221"/>
      <c r="I151" s="222"/>
    </row>
    <row r="152" spans="1:9" s="143" customFormat="1" ht="25.5">
      <c r="A152" s="109">
        <f t="shared" si="14"/>
        <v>1000</v>
      </c>
      <c r="B152" s="76"/>
      <c r="C152" s="56" t="s">
        <v>1202</v>
      </c>
      <c r="D152" s="217">
        <f t="shared" si="13"/>
        <v>7.741935483870968</v>
      </c>
      <c r="E152" s="281">
        <v>9600</v>
      </c>
      <c r="F152" s="281"/>
      <c r="G152" s="281"/>
      <c r="H152" s="221"/>
      <c r="I152" s="222"/>
    </row>
    <row r="153" spans="1:9" s="143" customFormat="1" ht="25.5">
      <c r="A153" s="109">
        <f t="shared" si="14"/>
        <v>1001</v>
      </c>
      <c r="B153" s="76"/>
      <c r="C153" s="56" t="s">
        <v>1203</v>
      </c>
      <c r="D153" s="217">
        <f t="shared" si="13"/>
        <v>7.82258064516129</v>
      </c>
      <c r="E153" s="281">
        <v>9700</v>
      </c>
      <c r="F153" s="281"/>
      <c r="G153" s="281"/>
      <c r="H153" s="221"/>
      <c r="I153" s="222"/>
    </row>
    <row r="154" spans="1:9" s="143" customFormat="1" ht="25.5">
      <c r="A154" s="109">
        <f t="shared" si="14"/>
        <v>1002</v>
      </c>
      <c r="B154" s="76"/>
      <c r="C154" s="56" t="s">
        <v>1204</v>
      </c>
      <c r="D154" s="217">
        <f t="shared" si="13"/>
        <v>8.064516129032258</v>
      </c>
      <c r="E154" s="281">
        <v>10000</v>
      </c>
      <c r="F154" s="281"/>
      <c r="G154" s="281"/>
      <c r="H154" s="221"/>
      <c r="I154" s="222"/>
    </row>
    <row r="155" spans="1:9" s="143" customFormat="1" ht="25.5">
      <c r="A155" s="109">
        <f t="shared" si="14"/>
        <v>1003</v>
      </c>
      <c r="B155" s="76"/>
      <c r="C155" s="56" t="s">
        <v>1205</v>
      </c>
      <c r="D155" s="217">
        <f t="shared" si="13"/>
        <v>8.2258064516129039</v>
      </c>
      <c r="E155" s="281">
        <v>10200</v>
      </c>
      <c r="F155" s="281"/>
      <c r="G155" s="281"/>
      <c r="H155" s="221"/>
      <c r="I155" s="222"/>
    </row>
    <row r="156" spans="1:9" s="143" customFormat="1" ht="25.5">
      <c r="A156" s="109">
        <f t="shared" si="14"/>
        <v>1004</v>
      </c>
      <c r="B156" s="76"/>
      <c r="C156" s="56" t="s">
        <v>1206</v>
      </c>
      <c r="D156" s="217">
        <f t="shared" si="13"/>
        <v>9.0322580645161299</v>
      </c>
      <c r="E156" s="281">
        <v>11200</v>
      </c>
      <c r="F156" s="281"/>
      <c r="G156" s="281"/>
      <c r="H156" s="221"/>
      <c r="I156" s="222"/>
    </row>
    <row r="157" spans="1:9" s="143" customFormat="1" ht="25.5">
      <c r="A157" s="109">
        <f t="shared" si="14"/>
        <v>1005</v>
      </c>
      <c r="B157" s="76"/>
      <c r="C157" s="56" t="s">
        <v>1821</v>
      </c>
      <c r="D157" s="217">
        <f t="shared" ref="D157" si="15">E157/1240</f>
        <v>9.0322580645161299</v>
      </c>
      <c r="E157" s="281">
        <v>11200</v>
      </c>
      <c r="F157" s="281"/>
      <c r="G157" s="281"/>
      <c r="H157" s="221"/>
      <c r="I157" s="222"/>
    </row>
    <row r="158" spans="1:9" s="143" customFormat="1" ht="25.5">
      <c r="A158" s="109">
        <f>A156+1</f>
        <v>1005</v>
      </c>
      <c r="B158" s="76"/>
      <c r="C158" s="56" t="s">
        <v>1207</v>
      </c>
      <c r="D158" s="217">
        <f t="shared" si="13"/>
        <v>10.32258064516129</v>
      </c>
      <c r="E158" s="281">
        <v>12800</v>
      </c>
      <c r="F158" s="281"/>
      <c r="G158" s="281"/>
      <c r="H158" s="221"/>
      <c r="I158" s="222"/>
    </row>
    <row r="159" spans="1:9" s="143" customFormat="1" ht="38.25">
      <c r="A159" s="109">
        <f>A157+1</f>
        <v>1006</v>
      </c>
      <c r="B159" s="76"/>
      <c r="C159" s="56" t="s">
        <v>1822</v>
      </c>
      <c r="D159" s="217">
        <f t="shared" ref="D159" si="16">E159/1240</f>
        <v>10.32258064516129</v>
      </c>
      <c r="E159" s="281">
        <v>12800</v>
      </c>
      <c r="F159" s="281"/>
      <c r="G159" s="281"/>
      <c r="H159" s="221"/>
      <c r="I159" s="222"/>
    </row>
    <row r="160" spans="1:9" s="143" customFormat="1" ht="25.5">
      <c r="A160" s="109">
        <f>A158+1</f>
        <v>1006</v>
      </c>
      <c r="B160" s="76"/>
      <c r="C160" s="56" t="s">
        <v>1208</v>
      </c>
      <c r="D160" s="217">
        <f t="shared" si="13"/>
        <v>1.0483870967741935</v>
      </c>
      <c r="E160" s="281">
        <v>1300</v>
      </c>
      <c r="F160" s="281"/>
      <c r="G160" s="281"/>
      <c r="H160" s="221"/>
      <c r="I160" s="222"/>
    </row>
    <row r="161" spans="1:9" s="143" customFormat="1" ht="25.5">
      <c r="A161" s="109">
        <f t="shared" si="14"/>
        <v>1007</v>
      </c>
      <c r="B161" s="76"/>
      <c r="C161" s="56" t="s">
        <v>1209</v>
      </c>
      <c r="D161" s="217">
        <f t="shared" si="13"/>
        <v>1.2903225806451613</v>
      </c>
      <c r="E161" s="281">
        <v>1600</v>
      </c>
      <c r="F161" s="281"/>
      <c r="G161" s="281"/>
      <c r="H161" s="221"/>
      <c r="I161" s="222"/>
    </row>
    <row r="162" spans="1:9" s="143" customFormat="1" ht="25.5">
      <c r="A162" s="109">
        <f t="shared" si="14"/>
        <v>1008</v>
      </c>
      <c r="B162" s="76"/>
      <c r="C162" s="56" t="s">
        <v>1210</v>
      </c>
      <c r="D162" s="217">
        <f t="shared" si="13"/>
        <v>1.4516129032258065</v>
      </c>
      <c r="E162" s="281">
        <v>1800</v>
      </c>
      <c r="F162" s="281"/>
      <c r="G162" s="281"/>
      <c r="H162" s="221"/>
      <c r="I162" s="222"/>
    </row>
    <row r="163" spans="1:9" s="143" customFormat="1" ht="25.5">
      <c r="A163" s="109">
        <f t="shared" si="14"/>
        <v>1009</v>
      </c>
      <c r="B163" s="76"/>
      <c r="C163" s="56" t="s">
        <v>1211</v>
      </c>
      <c r="D163" s="217">
        <f t="shared" si="13"/>
        <v>1.532258064516129</v>
      </c>
      <c r="E163" s="281">
        <v>1900</v>
      </c>
      <c r="F163" s="281"/>
      <c r="G163" s="281"/>
      <c r="H163" s="221"/>
      <c r="I163" s="222"/>
    </row>
    <row r="164" spans="1:9" s="143" customFormat="1">
      <c r="A164" s="109">
        <f t="shared" si="14"/>
        <v>1010</v>
      </c>
      <c r="B164" s="76"/>
      <c r="C164" s="56" t="s">
        <v>1212</v>
      </c>
      <c r="D164" s="217">
        <f t="shared" si="13"/>
        <v>3.629032258064516</v>
      </c>
      <c r="E164" s="281">
        <v>4500</v>
      </c>
      <c r="F164" s="281"/>
      <c r="G164" s="281"/>
      <c r="H164" s="221"/>
      <c r="I164" s="222"/>
    </row>
    <row r="165" spans="1:9" s="143" customFormat="1" ht="25.5">
      <c r="A165" s="109">
        <f t="shared" si="14"/>
        <v>1011</v>
      </c>
      <c r="B165" s="76"/>
      <c r="C165" s="56" t="s">
        <v>845</v>
      </c>
      <c r="D165" s="217">
        <f t="shared" si="13"/>
        <v>3.225806451612903</v>
      </c>
      <c r="E165" s="281">
        <v>4000</v>
      </c>
      <c r="F165" s="281"/>
      <c r="G165" s="281"/>
      <c r="H165" s="221"/>
      <c r="I165" s="222"/>
    </row>
    <row r="166" spans="1:9" s="143" customFormat="1" ht="25.5">
      <c r="A166" s="109">
        <f t="shared" si="14"/>
        <v>1012</v>
      </c>
      <c r="B166" s="76"/>
      <c r="C166" s="56" t="s">
        <v>1213</v>
      </c>
      <c r="D166" s="217">
        <f t="shared" si="13"/>
        <v>6.612903225806452</v>
      </c>
      <c r="E166" s="295">
        <v>8200</v>
      </c>
      <c r="F166" s="295"/>
      <c r="G166" s="295"/>
      <c r="H166" s="221"/>
      <c r="I166" s="222"/>
    </row>
    <row r="167" spans="1:9" s="143" customFormat="1" ht="25.5">
      <c r="A167" s="109">
        <f t="shared" si="14"/>
        <v>1013</v>
      </c>
      <c r="B167" s="76"/>
      <c r="C167" s="56" t="s">
        <v>1214</v>
      </c>
      <c r="D167" s="217">
        <f t="shared" si="13"/>
        <v>8.1451612903225801</v>
      </c>
      <c r="E167" s="295">
        <v>10100</v>
      </c>
      <c r="F167" s="295"/>
      <c r="G167" s="295"/>
      <c r="H167" s="221"/>
      <c r="I167" s="222"/>
    </row>
    <row r="168" spans="1:9" s="143" customFormat="1" ht="25.5">
      <c r="A168" s="109">
        <f t="shared" si="14"/>
        <v>1014</v>
      </c>
      <c r="B168" s="76"/>
      <c r="C168" s="56" t="s">
        <v>1215</v>
      </c>
      <c r="D168" s="217">
        <f t="shared" si="13"/>
        <v>8.870967741935484</v>
      </c>
      <c r="E168" s="295">
        <v>11000</v>
      </c>
      <c r="F168" s="295"/>
      <c r="G168" s="295"/>
      <c r="H168" s="221"/>
      <c r="I168" s="222"/>
    </row>
    <row r="169" spans="1:9" s="143" customFormat="1" ht="25.5">
      <c r="A169" s="109">
        <f t="shared" si="14"/>
        <v>1015</v>
      </c>
      <c r="B169" s="76"/>
      <c r="C169" s="56" t="s">
        <v>1216</v>
      </c>
      <c r="D169" s="217">
        <f t="shared" si="13"/>
        <v>9.112903225806452</v>
      </c>
      <c r="E169" s="295">
        <v>11300</v>
      </c>
      <c r="F169" s="295"/>
      <c r="G169" s="295"/>
      <c r="H169" s="221"/>
      <c r="I169" s="222"/>
    </row>
    <row r="170" spans="1:9" s="143" customFormat="1" ht="25.5">
      <c r="A170" s="109">
        <f t="shared" si="14"/>
        <v>1016</v>
      </c>
      <c r="B170" s="76"/>
      <c r="C170" s="56" t="s">
        <v>1217</v>
      </c>
      <c r="D170" s="217">
        <f t="shared" si="13"/>
        <v>9.435483870967742</v>
      </c>
      <c r="E170" s="295">
        <v>11700</v>
      </c>
      <c r="F170" s="295"/>
      <c r="G170" s="295"/>
      <c r="H170" s="221"/>
      <c r="I170" s="222"/>
    </row>
    <row r="171" spans="1:9" s="143" customFormat="1" ht="25.5">
      <c r="A171" s="109">
        <f t="shared" si="14"/>
        <v>1017</v>
      </c>
      <c r="B171" s="76"/>
      <c r="C171" s="56" t="s">
        <v>1218</v>
      </c>
      <c r="D171" s="217">
        <f t="shared" si="13"/>
        <v>9.758064516129032</v>
      </c>
      <c r="E171" s="295">
        <v>12100</v>
      </c>
      <c r="F171" s="295"/>
      <c r="G171" s="295"/>
      <c r="H171" s="221"/>
      <c r="I171" s="222"/>
    </row>
    <row r="172" spans="1:9" s="143" customFormat="1" ht="25.5">
      <c r="A172" s="109">
        <f t="shared" si="14"/>
        <v>1018</v>
      </c>
      <c r="B172" s="76"/>
      <c r="C172" s="56" t="s">
        <v>1219</v>
      </c>
      <c r="D172" s="217">
        <f t="shared" si="13"/>
        <v>9.9193548387096779</v>
      </c>
      <c r="E172" s="295">
        <v>12300</v>
      </c>
      <c r="F172" s="295"/>
      <c r="G172" s="295"/>
      <c r="H172" s="221"/>
      <c r="I172" s="222"/>
    </row>
    <row r="173" spans="1:9" s="143" customFormat="1" ht="25.5">
      <c r="A173" s="109">
        <f t="shared" si="14"/>
        <v>1019</v>
      </c>
      <c r="B173" s="76"/>
      <c r="C173" s="56" t="s">
        <v>1220</v>
      </c>
      <c r="D173" s="217">
        <f t="shared" si="13"/>
        <v>10</v>
      </c>
      <c r="E173" s="295">
        <v>12400</v>
      </c>
      <c r="F173" s="295"/>
      <c r="G173" s="295"/>
      <c r="H173" s="221"/>
      <c r="I173" s="222"/>
    </row>
    <row r="174" spans="1:9" s="143" customFormat="1" ht="25.5">
      <c r="A174" s="109">
        <f t="shared" si="14"/>
        <v>1020</v>
      </c>
      <c r="B174" s="76"/>
      <c r="C174" s="56" t="s">
        <v>1221</v>
      </c>
      <c r="D174" s="217">
        <f t="shared" si="13"/>
        <v>10.161290322580646</v>
      </c>
      <c r="E174" s="295">
        <v>12600</v>
      </c>
      <c r="F174" s="295"/>
      <c r="G174" s="295"/>
      <c r="H174" s="221"/>
      <c r="I174" s="222"/>
    </row>
    <row r="175" spans="1:9" s="143" customFormat="1" ht="25.5">
      <c r="A175" s="109">
        <f t="shared" si="14"/>
        <v>1021</v>
      </c>
      <c r="B175" s="76"/>
      <c r="C175" s="56" t="s">
        <v>1222</v>
      </c>
      <c r="D175" s="217">
        <f t="shared" si="13"/>
        <v>10.241935483870968</v>
      </c>
      <c r="E175" s="295">
        <v>12700</v>
      </c>
      <c r="F175" s="295"/>
      <c r="G175" s="295"/>
      <c r="H175" s="221"/>
      <c r="I175" s="222"/>
    </row>
    <row r="176" spans="1:9" s="143" customFormat="1" ht="25.5">
      <c r="A176" s="109">
        <f t="shared" si="14"/>
        <v>1022</v>
      </c>
      <c r="B176" s="76"/>
      <c r="C176" s="56" t="s">
        <v>1223</v>
      </c>
      <c r="D176" s="217">
        <f t="shared" si="13"/>
        <v>10.32258064516129</v>
      </c>
      <c r="E176" s="295">
        <v>12800</v>
      </c>
      <c r="F176" s="295"/>
      <c r="G176" s="295"/>
      <c r="H176" s="221"/>
      <c r="I176" s="222"/>
    </row>
    <row r="177" spans="1:9" s="143" customFormat="1" ht="25.5">
      <c r="A177" s="109">
        <f t="shared" si="14"/>
        <v>1023</v>
      </c>
      <c r="B177" s="76"/>
      <c r="C177" s="56" t="s">
        <v>1224</v>
      </c>
      <c r="D177" s="217">
        <f t="shared" si="13"/>
        <v>10.564516129032258</v>
      </c>
      <c r="E177" s="295">
        <v>13100</v>
      </c>
      <c r="F177" s="295"/>
      <c r="G177" s="295"/>
      <c r="H177" s="221"/>
      <c r="I177" s="222"/>
    </row>
    <row r="178" spans="1:9" s="143" customFormat="1" ht="25.5">
      <c r="A178" s="109">
        <f t="shared" si="14"/>
        <v>1024</v>
      </c>
      <c r="B178" s="76"/>
      <c r="C178" s="56" t="s">
        <v>1225</v>
      </c>
      <c r="D178" s="217">
        <f t="shared" si="13"/>
        <v>10.806451612903226</v>
      </c>
      <c r="E178" s="295">
        <v>13400</v>
      </c>
      <c r="F178" s="295"/>
      <c r="G178" s="295"/>
      <c r="H178" s="221"/>
      <c r="I178" s="222"/>
    </row>
    <row r="179" spans="1:9" s="143" customFormat="1" ht="25.5">
      <c r="A179" s="109">
        <f t="shared" si="14"/>
        <v>1025</v>
      </c>
      <c r="B179" s="76"/>
      <c r="C179" s="56" t="s">
        <v>1823</v>
      </c>
      <c r="D179" s="217">
        <f t="shared" si="13"/>
        <v>11.53225806451613</v>
      </c>
      <c r="E179" s="295">
        <v>14300</v>
      </c>
      <c r="F179" s="295"/>
      <c r="G179" s="295"/>
      <c r="H179" s="221"/>
      <c r="I179" s="222"/>
    </row>
    <row r="180" spans="1:9" s="143" customFormat="1" ht="25.5">
      <c r="A180" s="109">
        <f t="shared" si="14"/>
        <v>1026</v>
      </c>
      <c r="B180" s="76"/>
      <c r="C180" s="56" t="s">
        <v>1226</v>
      </c>
      <c r="D180" s="217">
        <f t="shared" ref="D180" si="17">E180/1240</f>
        <v>11.53225806451613</v>
      </c>
      <c r="E180" s="295">
        <v>14300</v>
      </c>
      <c r="F180" s="295"/>
      <c r="G180" s="295"/>
      <c r="H180" s="221"/>
      <c r="I180" s="222"/>
    </row>
    <row r="181" spans="1:9" s="143" customFormat="1" ht="38.25">
      <c r="A181" s="109">
        <f>A179+1</f>
        <v>1026</v>
      </c>
      <c r="B181" s="76"/>
      <c r="C181" s="56" t="s">
        <v>1445</v>
      </c>
      <c r="D181" s="217">
        <f t="shared" si="13"/>
        <v>12.903225806451612</v>
      </c>
      <c r="E181" s="295">
        <v>16000</v>
      </c>
      <c r="F181" s="295"/>
      <c r="G181" s="295"/>
      <c r="H181" s="221"/>
      <c r="I181" s="222"/>
    </row>
    <row r="182" spans="1:9" s="143" customFormat="1" ht="38.25">
      <c r="A182" s="109">
        <f>A180+1</f>
        <v>1027</v>
      </c>
      <c r="B182" s="76"/>
      <c r="C182" s="56" t="s">
        <v>1824</v>
      </c>
      <c r="D182" s="217">
        <f t="shared" ref="D182" si="18">E182/1240</f>
        <v>12.903225806451612</v>
      </c>
      <c r="E182" s="295">
        <v>16000</v>
      </c>
      <c r="F182" s="295"/>
      <c r="G182" s="295"/>
      <c r="H182" s="221"/>
      <c r="I182" s="222"/>
    </row>
    <row r="183" spans="1:9" s="143" customFormat="1" ht="38.25">
      <c r="A183" s="109">
        <f>A181+1</f>
        <v>1027</v>
      </c>
      <c r="B183" s="76"/>
      <c r="C183" s="56" t="s">
        <v>1227</v>
      </c>
      <c r="D183" s="217">
        <f t="shared" si="13"/>
        <v>1.6129032258064515</v>
      </c>
      <c r="E183" s="281">
        <v>2000</v>
      </c>
      <c r="F183" s="281"/>
      <c r="G183" s="281"/>
      <c r="H183" s="221"/>
      <c r="I183" s="222"/>
    </row>
    <row r="184" spans="1:9" s="143" customFormat="1" ht="38.25">
      <c r="A184" s="109">
        <f t="shared" si="14"/>
        <v>1028</v>
      </c>
      <c r="B184" s="76"/>
      <c r="C184" s="56" t="s">
        <v>1228</v>
      </c>
      <c r="D184" s="217">
        <f t="shared" si="13"/>
        <v>1.7338709677419355</v>
      </c>
      <c r="E184" s="281">
        <v>2150</v>
      </c>
      <c r="F184" s="281"/>
      <c r="G184" s="281"/>
      <c r="H184" s="221"/>
      <c r="I184" s="222"/>
    </row>
    <row r="185" spans="1:9" s="143" customFormat="1" ht="38.25">
      <c r="A185" s="109">
        <f t="shared" si="14"/>
        <v>1029</v>
      </c>
      <c r="B185" s="76"/>
      <c r="C185" s="56" t="s">
        <v>1229</v>
      </c>
      <c r="D185" s="217">
        <f t="shared" si="13"/>
        <v>1.8548387096774193</v>
      </c>
      <c r="E185" s="281">
        <v>2300</v>
      </c>
      <c r="F185" s="281"/>
      <c r="G185" s="281"/>
      <c r="H185" s="221"/>
      <c r="I185" s="222"/>
    </row>
    <row r="186" spans="1:9" s="143" customFormat="1" ht="38.25">
      <c r="A186" s="109">
        <f t="shared" si="14"/>
        <v>1030</v>
      </c>
      <c r="B186" s="76"/>
      <c r="C186" s="56" t="s">
        <v>1230</v>
      </c>
      <c r="D186" s="217">
        <f t="shared" si="13"/>
        <v>2.7419354838709675</v>
      </c>
      <c r="E186" s="281">
        <v>3400</v>
      </c>
      <c r="F186" s="281"/>
      <c r="G186" s="281"/>
      <c r="H186" s="221"/>
      <c r="I186" s="222"/>
    </row>
    <row r="187" spans="1:9" s="143" customFormat="1" ht="25.5">
      <c r="A187" s="109">
        <f t="shared" si="14"/>
        <v>1031</v>
      </c>
      <c r="B187" s="208" t="s">
        <v>1632</v>
      </c>
      <c r="C187" s="56" t="s">
        <v>1825</v>
      </c>
      <c r="D187" s="217">
        <f t="shared" si="13"/>
        <v>27.862903225806452</v>
      </c>
      <c r="E187" s="281">
        <v>34550</v>
      </c>
      <c r="F187" s="281"/>
      <c r="G187" s="281"/>
      <c r="H187" s="221"/>
      <c r="I187" s="222"/>
    </row>
    <row r="188" spans="1:9" s="143" customFormat="1" ht="25.5">
      <c r="A188" s="109">
        <f t="shared" si="14"/>
        <v>1032</v>
      </c>
      <c r="B188" s="208" t="s">
        <v>1632</v>
      </c>
      <c r="C188" s="56" t="s">
        <v>1435</v>
      </c>
      <c r="D188" s="217">
        <f t="shared" si="13"/>
        <v>27.862903225806452</v>
      </c>
      <c r="E188" s="281">
        <v>34550</v>
      </c>
      <c r="F188" s="281"/>
      <c r="G188" s="281"/>
      <c r="H188" s="221"/>
      <c r="I188" s="222"/>
    </row>
    <row r="189" spans="1:9" s="143" customFormat="1" ht="25.5">
      <c r="A189" s="109">
        <f t="shared" si="14"/>
        <v>1033</v>
      </c>
      <c r="B189" s="76"/>
      <c r="C189" s="56" t="s">
        <v>1231</v>
      </c>
      <c r="D189" s="217">
        <f t="shared" si="13"/>
        <v>2.7419354838709675</v>
      </c>
      <c r="E189" s="281">
        <v>3400</v>
      </c>
      <c r="F189" s="281"/>
      <c r="G189" s="281"/>
      <c r="H189" s="221"/>
      <c r="I189" s="222"/>
    </row>
    <row r="190" spans="1:9" s="143" customFormat="1" ht="25.5">
      <c r="A190" s="109">
        <f t="shared" si="14"/>
        <v>1034</v>
      </c>
      <c r="B190" s="76"/>
      <c r="C190" s="56" t="s">
        <v>840</v>
      </c>
      <c r="D190" s="217">
        <f t="shared" si="13"/>
        <v>1.6129032258064515</v>
      </c>
      <c r="E190" s="281">
        <v>2000</v>
      </c>
      <c r="F190" s="281"/>
      <c r="G190" s="281"/>
      <c r="H190" s="221"/>
      <c r="I190" s="222"/>
    </row>
    <row r="191" spans="1:9" s="143" customFormat="1">
      <c r="A191" s="109">
        <f t="shared" si="14"/>
        <v>1035</v>
      </c>
      <c r="B191" s="76"/>
      <c r="C191" s="56" t="s">
        <v>841</v>
      </c>
      <c r="D191" s="217">
        <f t="shared" si="13"/>
        <v>3.1451612903225805</v>
      </c>
      <c r="E191" s="281">
        <v>3900</v>
      </c>
      <c r="F191" s="281"/>
      <c r="G191" s="281"/>
      <c r="H191" s="221"/>
      <c r="I191" s="222"/>
    </row>
    <row r="192" spans="1:9" s="143" customFormat="1" ht="25.5">
      <c r="A192" s="109" t="s">
        <v>1720</v>
      </c>
      <c r="B192" s="76"/>
      <c r="C192" s="56" t="s">
        <v>1721</v>
      </c>
      <c r="D192" s="217">
        <f t="shared" si="13"/>
        <v>4.596774193548387</v>
      </c>
      <c r="E192" s="305">
        <v>5700</v>
      </c>
      <c r="F192" s="306"/>
      <c r="G192" s="307"/>
      <c r="H192" s="221"/>
      <c r="I192" s="222"/>
    </row>
    <row r="193" spans="1:9" s="143" customFormat="1">
      <c r="A193" s="109">
        <f>A191+1</f>
        <v>1036</v>
      </c>
      <c r="B193" s="76"/>
      <c r="C193" s="56" t="s">
        <v>1441</v>
      </c>
      <c r="D193" s="217">
        <f t="shared" si="13"/>
        <v>0.18548387096774194</v>
      </c>
      <c r="E193" s="305">
        <v>230</v>
      </c>
      <c r="F193" s="306"/>
      <c r="G193" s="307"/>
      <c r="H193" s="221"/>
      <c r="I193" s="222"/>
    </row>
    <row r="194" spans="1:9" s="143" customFormat="1">
      <c r="A194" s="77"/>
      <c r="B194" s="77" t="s">
        <v>1177</v>
      </c>
      <c r="C194" s="297" t="s">
        <v>1232</v>
      </c>
      <c r="D194" s="297"/>
      <c r="E194" s="297"/>
      <c r="F194" s="297"/>
      <c r="G194" s="297"/>
      <c r="H194" s="142"/>
    </row>
    <row r="195" spans="1:9" s="143" customFormat="1" ht="21" customHeight="1">
      <c r="A195" s="78"/>
      <c r="B195" s="76"/>
      <c r="C195" s="301" t="s">
        <v>1233</v>
      </c>
      <c r="D195" s="301"/>
      <c r="E195" s="301"/>
      <c r="F195" s="301"/>
      <c r="G195" s="301"/>
      <c r="H195" s="142"/>
    </row>
    <row r="196" spans="1:9" s="143" customFormat="1" ht="25.5">
      <c r="A196" s="109">
        <f>A193+1</f>
        <v>1037</v>
      </c>
      <c r="B196" s="76"/>
      <c r="C196" s="56" t="s">
        <v>1234</v>
      </c>
      <c r="D196" s="217">
        <f>E196/1240</f>
        <v>3.467741935483871</v>
      </c>
      <c r="E196" s="281">
        <v>4300</v>
      </c>
      <c r="F196" s="281"/>
      <c r="G196" s="281"/>
      <c r="H196" s="142"/>
      <c r="I196" s="223"/>
    </row>
    <row r="197" spans="1:9" s="143" customFormat="1">
      <c r="A197" s="109">
        <f>A196+1</f>
        <v>1038</v>
      </c>
      <c r="B197" s="76"/>
      <c r="C197" s="56" t="s">
        <v>1235</v>
      </c>
      <c r="D197" s="217">
        <f t="shared" ref="D197:D216" si="19">E197/1240</f>
        <v>3.629032258064516</v>
      </c>
      <c r="E197" s="281">
        <v>4500</v>
      </c>
      <c r="F197" s="281"/>
      <c r="G197" s="281"/>
      <c r="H197" s="142"/>
      <c r="I197" s="223"/>
    </row>
    <row r="198" spans="1:9" s="143" customFormat="1">
      <c r="A198" s="109">
        <f t="shared" ref="A198:A216" si="20">A197+1</f>
        <v>1039</v>
      </c>
      <c r="B198" s="76"/>
      <c r="C198" s="56" t="s">
        <v>834</v>
      </c>
      <c r="D198" s="217">
        <f t="shared" si="19"/>
        <v>1.2096774193548387</v>
      </c>
      <c r="E198" s="281">
        <v>1500</v>
      </c>
      <c r="F198" s="281"/>
      <c r="G198" s="281"/>
      <c r="H198" s="142"/>
      <c r="I198" s="223"/>
    </row>
    <row r="199" spans="1:9" s="143" customFormat="1" ht="25.5">
      <c r="A199" s="109">
        <f t="shared" si="20"/>
        <v>1040</v>
      </c>
      <c r="B199" s="76"/>
      <c r="C199" s="56" t="s">
        <v>1236</v>
      </c>
      <c r="D199" s="217">
        <f t="shared" si="19"/>
        <v>2.096774193548387</v>
      </c>
      <c r="E199" s="281">
        <v>2600</v>
      </c>
      <c r="F199" s="281"/>
      <c r="G199" s="281"/>
      <c r="H199" s="142"/>
      <c r="I199" s="223"/>
    </row>
    <row r="200" spans="1:9" s="143" customFormat="1">
      <c r="A200" s="109">
        <f t="shared" si="20"/>
        <v>1041</v>
      </c>
      <c r="B200" s="76"/>
      <c r="C200" s="56" t="s">
        <v>1237</v>
      </c>
      <c r="D200" s="217">
        <f t="shared" si="19"/>
        <v>1.7741935483870968</v>
      </c>
      <c r="E200" s="281">
        <v>2200</v>
      </c>
      <c r="F200" s="281"/>
      <c r="G200" s="281"/>
      <c r="H200" s="142"/>
      <c r="I200" s="223"/>
    </row>
    <row r="201" spans="1:9" s="143" customFormat="1" ht="25.5">
      <c r="A201" s="109">
        <f t="shared" si="20"/>
        <v>1042</v>
      </c>
      <c r="B201" s="76"/>
      <c r="C201" s="56" t="s">
        <v>828</v>
      </c>
      <c r="D201" s="217">
        <f t="shared" si="19"/>
        <v>1.1290322580645162</v>
      </c>
      <c r="E201" s="281">
        <v>1400</v>
      </c>
      <c r="F201" s="281"/>
      <c r="G201" s="281"/>
      <c r="H201" s="142"/>
      <c r="I201" s="223"/>
    </row>
    <row r="202" spans="1:9" s="143" customFormat="1" ht="25.5">
      <c r="A202" s="109">
        <f t="shared" si="20"/>
        <v>1043</v>
      </c>
      <c r="B202" s="76"/>
      <c r="C202" s="56" t="s">
        <v>1238</v>
      </c>
      <c r="D202" s="217">
        <f t="shared" si="19"/>
        <v>0.88709677419354838</v>
      </c>
      <c r="E202" s="281">
        <v>1100</v>
      </c>
      <c r="F202" s="281"/>
      <c r="G202" s="281"/>
      <c r="H202" s="142"/>
      <c r="I202" s="223"/>
    </row>
    <row r="203" spans="1:9" s="143" customFormat="1">
      <c r="A203" s="109">
        <f t="shared" si="20"/>
        <v>1044</v>
      </c>
      <c r="B203" s="76"/>
      <c r="C203" s="56" t="s">
        <v>829</v>
      </c>
      <c r="D203" s="217">
        <f t="shared" si="19"/>
        <v>1.4516129032258065</v>
      </c>
      <c r="E203" s="281">
        <v>1800</v>
      </c>
      <c r="F203" s="281"/>
      <c r="G203" s="281"/>
      <c r="H203" s="142"/>
      <c r="I203" s="223"/>
    </row>
    <row r="204" spans="1:9" s="143" customFormat="1">
      <c r="A204" s="109">
        <f t="shared" si="20"/>
        <v>1045</v>
      </c>
      <c r="B204" s="76"/>
      <c r="C204" s="56" t="s">
        <v>1239</v>
      </c>
      <c r="D204" s="217">
        <f t="shared" si="19"/>
        <v>1.6129032258064515</v>
      </c>
      <c r="E204" s="281">
        <v>2000</v>
      </c>
      <c r="F204" s="281"/>
      <c r="G204" s="281"/>
      <c r="H204" s="142"/>
      <c r="I204" s="223"/>
    </row>
    <row r="205" spans="1:9" s="143" customFormat="1" ht="25.5">
      <c r="A205" s="109">
        <f t="shared" si="20"/>
        <v>1046</v>
      </c>
      <c r="B205" s="76"/>
      <c r="C205" s="56" t="s">
        <v>1240</v>
      </c>
      <c r="D205" s="217">
        <f t="shared" si="19"/>
        <v>0.56451612903225812</v>
      </c>
      <c r="E205" s="281">
        <v>700</v>
      </c>
      <c r="F205" s="281"/>
      <c r="G205" s="281"/>
      <c r="H205" s="142"/>
      <c r="I205" s="223"/>
    </row>
    <row r="206" spans="1:9" s="143" customFormat="1">
      <c r="A206" s="109">
        <f t="shared" si="20"/>
        <v>1047</v>
      </c>
      <c r="B206" s="76"/>
      <c r="C206" s="56" t="s">
        <v>1241</v>
      </c>
      <c r="D206" s="217">
        <f t="shared" si="19"/>
        <v>1.3709677419354838</v>
      </c>
      <c r="E206" s="281">
        <v>1700</v>
      </c>
      <c r="F206" s="281"/>
      <c r="G206" s="281"/>
      <c r="H206" s="142"/>
      <c r="I206" s="223"/>
    </row>
    <row r="207" spans="1:9" s="143" customFormat="1" ht="25.5">
      <c r="A207" s="109">
        <f t="shared" si="20"/>
        <v>1048</v>
      </c>
      <c r="B207" s="76"/>
      <c r="C207" s="56" t="s">
        <v>830</v>
      </c>
      <c r="D207" s="217">
        <f t="shared" si="19"/>
        <v>0.36290322580645162</v>
      </c>
      <c r="E207" s="281">
        <v>450</v>
      </c>
      <c r="F207" s="281"/>
      <c r="G207" s="281"/>
      <c r="H207" s="142"/>
      <c r="I207" s="223"/>
    </row>
    <row r="208" spans="1:9" s="143" customFormat="1">
      <c r="A208" s="109">
        <f t="shared" si="20"/>
        <v>1049</v>
      </c>
      <c r="B208" s="76"/>
      <c r="C208" s="56" t="s">
        <v>831</v>
      </c>
      <c r="D208" s="217">
        <f t="shared" si="19"/>
        <v>0.80645161290322576</v>
      </c>
      <c r="E208" s="281">
        <v>1000</v>
      </c>
      <c r="F208" s="281"/>
      <c r="G208" s="281"/>
      <c r="H208" s="142"/>
      <c r="I208" s="223"/>
    </row>
    <row r="209" spans="1:9" s="143" customFormat="1">
      <c r="A209" s="109">
        <f t="shared" si="20"/>
        <v>1050</v>
      </c>
      <c r="B209" s="76"/>
      <c r="C209" s="56" t="s">
        <v>832</v>
      </c>
      <c r="D209" s="217">
        <f t="shared" si="19"/>
        <v>0.24193548387096775</v>
      </c>
      <c r="E209" s="281">
        <v>300</v>
      </c>
      <c r="F209" s="281"/>
      <c r="G209" s="281"/>
      <c r="H209" s="142"/>
      <c r="I209" s="223"/>
    </row>
    <row r="210" spans="1:9" s="143" customFormat="1" ht="25.5">
      <c r="A210" s="109">
        <f>A209+1</f>
        <v>1051</v>
      </c>
      <c r="B210" s="76"/>
      <c r="C210" s="56" t="s">
        <v>1242</v>
      </c>
      <c r="D210" s="217">
        <f t="shared" si="19"/>
        <v>0.4838709677419355</v>
      </c>
      <c r="E210" s="281">
        <v>600</v>
      </c>
      <c r="F210" s="281"/>
      <c r="G210" s="281"/>
      <c r="H210" s="142"/>
      <c r="I210" s="223"/>
    </row>
    <row r="211" spans="1:9" s="143" customFormat="1" ht="25.5">
      <c r="A211" s="109">
        <f t="shared" si="20"/>
        <v>1052</v>
      </c>
      <c r="B211" s="76"/>
      <c r="C211" s="56" t="s">
        <v>1243</v>
      </c>
      <c r="D211" s="217">
        <f t="shared" si="19"/>
        <v>0.32258064516129031</v>
      </c>
      <c r="E211" s="281">
        <v>400</v>
      </c>
      <c r="F211" s="281"/>
      <c r="G211" s="281"/>
      <c r="H211" s="142"/>
      <c r="I211" s="223"/>
    </row>
    <row r="212" spans="1:9" s="143" customFormat="1" ht="25.5">
      <c r="A212" s="109">
        <f t="shared" si="20"/>
        <v>1053</v>
      </c>
      <c r="B212" s="76"/>
      <c r="C212" s="56" t="s">
        <v>833</v>
      </c>
      <c r="D212" s="217">
        <f t="shared" si="19"/>
        <v>0.32258064516129031</v>
      </c>
      <c r="E212" s="281">
        <v>400</v>
      </c>
      <c r="F212" s="281"/>
      <c r="G212" s="281"/>
      <c r="H212" s="142"/>
      <c r="I212" s="223"/>
    </row>
    <row r="213" spans="1:9" s="143" customFormat="1" ht="25.5">
      <c r="A213" s="109">
        <f t="shared" si="20"/>
        <v>1054</v>
      </c>
      <c r="B213" s="76"/>
      <c r="C213" s="56" t="s">
        <v>827</v>
      </c>
      <c r="D213" s="217">
        <f t="shared" si="19"/>
        <v>0.52419354838709675</v>
      </c>
      <c r="E213" s="281">
        <v>650</v>
      </c>
      <c r="F213" s="281"/>
      <c r="G213" s="281"/>
      <c r="H213" s="142"/>
      <c r="I213" s="223"/>
    </row>
    <row r="214" spans="1:9" s="143" customFormat="1" ht="38.25">
      <c r="A214" s="109">
        <f t="shared" si="20"/>
        <v>1055</v>
      </c>
      <c r="B214" s="76"/>
      <c r="C214" s="56" t="s">
        <v>1244</v>
      </c>
      <c r="D214" s="217">
        <f t="shared" si="19"/>
        <v>33.70967741935484</v>
      </c>
      <c r="E214" s="281">
        <v>41800</v>
      </c>
      <c r="F214" s="281"/>
      <c r="G214" s="281"/>
      <c r="H214" s="142"/>
      <c r="I214" s="223"/>
    </row>
    <row r="215" spans="1:9" s="143" customFormat="1">
      <c r="A215" s="109">
        <f t="shared" si="20"/>
        <v>1056</v>
      </c>
      <c r="B215" s="76"/>
      <c r="C215" s="56" t="s">
        <v>836</v>
      </c>
      <c r="D215" s="217">
        <f t="shared" si="19"/>
        <v>2.1774193548387095</v>
      </c>
      <c r="E215" s="281">
        <v>2700</v>
      </c>
      <c r="F215" s="281"/>
      <c r="G215" s="281"/>
      <c r="H215" s="142"/>
      <c r="I215" s="223"/>
    </row>
    <row r="216" spans="1:9" s="143" customFormat="1">
      <c r="A216" s="109">
        <f t="shared" si="20"/>
        <v>1057</v>
      </c>
      <c r="B216" s="76"/>
      <c r="C216" s="56" t="s">
        <v>1442</v>
      </c>
      <c r="D216" s="217">
        <f t="shared" si="19"/>
        <v>0.44354838709677419</v>
      </c>
      <c r="E216" s="281">
        <v>550</v>
      </c>
      <c r="F216" s="281"/>
      <c r="G216" s="281"/>
      <c r="H216" s="142"/>
      <c r="I216" s="223"/>
    </row>
    <row r="217" spans="1:9" s="143" customFormat="1" ht="32.450000000000003" customHeight="1">
      <c r="A217" s="285" t="s">
        <v>1305</v>
      </c>
      <c r="B217" s="285"/>
      <c r="C217" s="285"/>
      <c r="D217" s="285"/>
      <c r="E217" s="285"/>
      <c r="F217" s="285"/>
      <c r="G217" s="285"/>
      <c r="H217" s="142"/>
    </row>
    <row r="218" spans="1:9" s="143" customFormat="1">
      <c r="A218" s="77"/>
      <c r="B218" s="77" t="s">
        <v>1178</v>
      </c>
      <c r="C218" s="297" t="s">
        <v>1245</v>
      </c>
      <c r="D218" s="297"/>
      <c r="E218" s="297"/>
      <c r="F218" s="297"/>
      <c r="G218" s="297"/>
      <c r="H218" s="142"/>
    </row>
    <row r="219" spans="1:9" s="143" customFormat="1">
      <c r="A219" s="77"/>
      <c r="B219" s="77" t="s">
        <v>1179</v>
      </c>
      <c r="C219" s="297" t="s">
        <v>1246</v>
      </c>
      <c r="D219" s="297"/>
      <c r="E219" s="297"/>
      <c r="F219" s="297"/>
      <c r="G219" s="297"/>
      <c r="H219" s="142"/>
    </row>
    <row r="220" spans="1:9" s="143" customFormat="1" ht="21" customHeight="1">
      <c r="A220" s="78"/>
      <c r="B220" s="76"/>
      <c r="C220" s="301" t="s">
        <v>1247</v>
      </c>
      <c r="D220" s="301"/>
      <c r="E220" s="301"/>
      <c r="F220" s="301"/>
      <c r="G220" s="301"/>
      <c r="H220" s="142"/>
    </row>
    <row r="221" spans="1:9" s="143" customFormat="1" ht="25.5">
      <c r="A221" s="110">
        <f>A216+1</f>
        <v>1058</v>
      </c>
      <c r="B221" s="65"/>
      <c r="C221" s="66" t="s">
        <v>1248</v>
      </c>
      <c r="D221" s="217">
        <f>E221/1240</f>
        <v>1.2096774193548387</v>
      </c>
      <c r="E221" s="295">
        <v>1500</v>
      </c>
      <c r="F221" s="295"/>
      <c r="G221" s="295"/>
      <c r="H221" s="142"/>
      <c r="I221" s="223"/>
    </row>
    <row r="222" spans="1:9" s="143" customFormat="1" ht="25.5">
      <c r="A222" s="110">
        <f>A221+1</f>
        <v>1059</v>
      </c>
      <c r="B222" s="65"/>
      <c r="C222" s="66" t="s">
        <v>1249</v>
      </c>
      <c r="D222" s="217">
        <f t="shared" ref="D222:D232" si="21">E222/1240</f>
        <v>1.3709677419354838</v>
      </c>
      <c r="E222" s="295">
        <v>1700</v>
      </c>
      <c r="F222" s="295"/>
      <c r="G222" s="295"/>
      <c r="H222" s="142"/>
      <c r="I222" s="223"/>
    </row>
    <row r="223" spans="1:9" s="143" customFormat="1" ht="25.5">
      <c r="A223" s="110">
        <f t="shared" ref="A223:A232" si="22">A222+1</f>
        <v>1060</v>
      </c>
      <c r="B223" s="65"/>
      <c r="C223" s="66" t="s">
        <v>1250</v>
      </c>
      <c r="D223" s="217">
        <f t="shared" si="21"/>
        <v>2.1774193548387095</v>
      </c>
      <c r="E223" s="295">
        <v>2700</v>
      </c>
      <c r="F223" s="295"/>
      <c r="G223" s="295"/>
      <c r="H223" s="142"/>
      <c r="I223" s="223"/>
    </row>
    <row r="224" spans="1:9" s="143" customFormat="1" ht="25.5">
      <c r="A224" s="110">
        <f t="shared" si="22"/>
        <v>1061</v>
      </c>
      <c r="B224" s="65"/>
      <c r="C224" s="66" t="s">
        <v>822</v>
      </c>
      <c r="D224" s="217">
        <f t="shared" si="21"/>
        <v>1.4516129032258065</v>
      </c>
      <c r="E224" s="295">
        <v>1800</v>
      </c>
      <c r="F224" s="295"/>
      <c r="G224" s="295"/>
      <c r="H224" s="142"/>
      <c r="I224" s="223"/>
    </row>
    <row r="225" spans="1:9" s="143" customFormat="1" ht="38.25">
      <c r="A225" s="110">
        <f t="shared" si="22"/>
        <v>1062</v>
      </c>
      <c r="B225" s="65"/>
      <c r="C225" s="66" t="s">
        <v>1487</v>
      </c>
      <c r="D225" s="217">
        <f t="shared" si="21"/>
        <v>1.1290322580645162</v>
      </c>
      <c r="E225" s="298">
        <v>1400</v>
      </c>
      <c r="F225" s="299"/>
      <c r="G225" s="300"/>
      <c r="H225" s="142"/>
      <c r="I225" s="223"/>
    </row>
    <row r="226" spans="1:9" s="143" customFormat="1">
      <c r="A226" s="110">
        <f t="shared" si="22"/>
        <v>1063</v>
      </c>
      <c r="B226" s="65"/>
      <c r="C226" s="66" t="s">
        <v>824</v>
      </c>
      <c r="D226" s="217">
        <f t="shared" si="21"/>
        <v>1.2096774193548387</v>
      </c>
      <c r="E226" s="295">
        <v>1500</v>
      </c>
      <c r="F226" s="295"/>
      <c r="G226" s="295"/>
      <c r="H226" s="142"/>
      <c r="I226" s="223"/>
    </row>
    <row r="227" spans="1:9" s="143" customFormat="1" ht="25.5">
      <c r="A227" s="110">
        <f t="shared" si="22"/>
        <v>1064</v>
      </c>
      <c r="B227" s="65"/>
      <c r="C227" s="66" t="s">
        <v>825</v>
      </c>
      <c r="D227" s="217">
        <f t="shared" si="21"/>
        <v>2.1774193548387095</v>
      </c>
      <c r="E227" s="295">
        <v>2700</v>
      </c>
      <c r="F227" s="295"/>
      <c r="G227" s="295"/>
      <c r="H227" s="142"/>
      <c r="I227" s="223"/>
    </row>
    <row r="228" spans="1:9" s="143" customFormat="1" ht="25.5">
      <c r="A228" s="110">
        <f t="shared" si="22"/>
        <v>1065</v>
      </c>
      <c r="B228" s="65"/>
      <c r="C228" s="66" t="s">
        <v>823</v>
      </c>
      <c r="D228" s="217">
        <f t="shared" si="21"/>
        <v>1.4516129032258065</v>
      </c>
      <c r="E228" s="295">
        <v>1800</v>
      </c>
      <c r="F228" s="295"/>
      <c r="G228" s="295"/>
      <c r="H228" s="142"/>
      <c r="I228" s="223"/>
    </row>
    <row r="229" spans="1:9" s="143" customFormat="1">
      <c r="A229" s="110">
        <f t="shared" si="22"/>
        <v>1066</v>
      </c>
      <c r="B229" s="65"/>
      <c r="C229" s="66" t="s">
        <v>1251</v>
      </c>
      <c r="D229" s="217">
        <f t="shared" si="21"/>
        <v>0.40322580645161288</v>
      </c>
      <c r="E229" s="295">
        <v>500</v>
      </c>
      <c r="F229" s="295"/>
      <c r="G229" s="295"/>
      <c r="H229" s="142"/>
      <c r="I229" s="223"/>
    </row>
    <row r="230" spans="1:9" s="143" customFormat="1">
      <c r="A230" s="110">
        <f t="shared" si="22"/>
        <v>1067</v>
      </c>
      <c r="B230" s="65"/>
      <c r="C230" s="66" t="s">
        <v>842</v>
      </c>
      <c r="D230" s="217">
        <f t="shared" si="21"/>
        <v>1.7741935483870968</v>
      </c>
      <c r="E230" s="295">
        <v>2200</v>
      </c>
      <c r="F230" s="295"/>
      <c r="G230" s="295"/>
      <c r="H230" s="142"/>
      <c r="I230" s="223"/>
    </row>
    <row r="231" spans="1:9" s="143" customFormat="1">
      <c r="A231" s="110">
        <f t="shared" si="22"/>
        <v>1068</v>
      </c>
      <c r="B231" s="65"/>
      <c r="C231" s="66" t="s">
        <v>1252</v>
      </c>
      <c r="D231" s="217">
        <f t="shared" si="21"/>
        <v>2.4193548387096775</v>
      </c>
      <c r="E231" s="295">
        <v>3000</v>
      </c>
      <c r="F231" s="295"/>
      <c r="G231" s="295"/>
      <c r="H231" s="142"/>
      <c r="I231" s="223"/>
    </row>
    <row r="232" spans="1:9" s="143" customFormat="1" ht="25.5">
      <c r="A232" s="110">
        <f t="shared" si="22"/>
        <v>1069</v>
      </c>
      <c r="B232" s="65"/>
      <c r="C232" s="66" t="s">
        <v>1253</v>
      </c>
      <c r="D232" s="217">
        <f t="shared" si="21"/>
        <v>0.7661290322580645</v>
      </c>
      <c r="E232" s="295">
        <v>950</v>
      </c>
      <c r="F232" s="295"/>
      <c r="G232" s="295"/>
      <c r="H232" s="142"/>
      <c r="I232" s="223"/>
    </row>
    <row r="233" spans="1:9" s="143" customFormat="1">
      <c r="A233" s="22"/>
      <c r="B233" s="65"/>
      <c r="C233" s="302">
        <v>3790</v>
      </c>
      <c r="D233" s="303"/>
      <c r="E233" s="303"/>
      <c r="F233" s="303"/>
      <c r="G233" s="304"/>
      <c r="H233" s="142"/>
    </row>
    <row r="234" spans="1:9" s="143" customFormat="1">
      <c r="A234" s="110">
        <f>A232+1</f>
        <v>1070</v>
      </c>
      <c r="B234" s="65"/>
      <c r="C234" s="66" t="s">
        <v>1254</v>
      </c>
      <c r="D234" s="217">
        <f>E234/1240</f>
        <v>3.629032258064516</v>
      </c>
      <c r="E234" s="295">
        <v>4500</v>
      </c>
      <c r="F234" s="295"/>
      <c r="G234" s="295"/>
      <c r="H234" s="142"/>
      <c r="I234" s="223"/>
    </row>
    <row r="235" spans="1:9" s="143" customFormat="1" ht="25.5">
      <c r="A235" s="110">
        <f>A234+1</f>
        <v>1071</v>
      </c>
      <c r="B235" s="65"/>
      <c r="C235" s="66" t="s">
        <v>1255</v>
      </c>
      <c r="D235" s="217">
        <f t="shared" ref="D235:D238" si="23">E235/1240</f>
        <v>3.870967741935484</v>
      </c>
      <c r="E235" s="295">
        <v>4800</v>
      </c>
      <c r="F235" s="295"/>
      <c r="G235" s="295"/>
      <c r="H235" s="142"/>
      <c r="I235" s="223"/>
    </row>
    <row r="236" spans="1:9" s="143" customFormat="1">
      <c r="A236" s="110">
        <f t="shared" ref="A236:A238" si="24">A235+1</f>
        <v>1072</v>
      </c>
      <c r="B236" s="65"/>
      <c r="C236" s="66" t="s">
        <v>1256</v>
      </c>
      <c r="D236" s="217">
        <f t="shared" si="23"/>
        <v>4.596774193548387</v>
      </c>
      <c r="E236" s="295">
        <v>5700</v>
      </c>
      <c r="F236" s="295"/>
      <c r="G236" s="295"/>
      <c r="H236" s="142"/>
      <c r="I236" s="223"/>
    </row>
    <row r="237" spans="1:9" s="143" customFormat="1" ht="25.5">
      <c r="A237" s="110">
        <f t="shared" si="24"/>
        <v>1073</v>
      </c>
      <c r="B237" s="65"/>
      <c r="C237" s="66" t="s">
        <v>1257</v>
      </c>
      <c r="D237" s="217">
        <f t="shared" si="23"/>
        <v>5.080645161290323</v>
      </c>
      <c r="E237" s="295">
        <v>6300</v>
      </c>
      <c r="F237" s="295"/>
      <c r="G237" s="295"/>
      <c r="H237" s="142"/>
      <c r="I237" s="223"/>
    </row>
    <row r="238" spans="1:9" s="143" customFormat="1" ht="51">
      <c r="A238" s="110">
        <f t="shared" si="24"/>
        <v>1074</v>
      </c>
      <c r="B238" s="65"/>
      <c r="C238" s="66" t="s">
        <v>1258</v>
      </c>
      <c r="D238" s="217">
        <f t="shared" si="23"/>
        <v>5.645161290322581</v>
      </c>
      <c r="E238" s="295">
        <v>7000</v>
      </c>
      <c r="F238" s="295"/>
      <c r="G238" s="295"/>
      <c r="H238" s="142"/>
      <c r="I238" s="223"/>
    </row>
    <row r="239" spans="1:9" s="143" customFormat="1" ht="21" customHeight="1">
      <c r="A239" s="111"/>
      <c r="B239" s="77" t="s">
        <v>1180</v>
      </c>
      <c r="C239" s="289" t="s">
        <v>1259</v>
      </c>
      <c r="D239" s="290"/>
      <c r="E239" s="290"/>
      <c r="F239" s="290"/>
      <c r="G239" s="291"/>
      <c r="H239" s="142"/>
    </row>
    <row r="240" spans="1:9" s="143" customFormat="1">
      <c r="A240" s="109">
        <f>A238+1</f>
        <v>1075</v>
      </c>
      <c r="B240" s="76"/>
      <c r="C240" s="56" t="s">
        <v>1260</v>
      </c>
      <c r="D240" s="217">
        <f>E240/1240</f>
        <v>2.4193548387096775</v>
      </c>
      <c r="E240" s="281">
        <v>3000</v>
      </c>
      <c r="F240" s="281"/>
      <c r="G240" s="281"/>
      <c r="H240" s="142"/>
      <c r="I240" s="223"/>
    </row>
    <row r="241" spans="1:9" s="143" customFormat="1">
      <c r="A241" s="109">
        <f>A240+1</f>
        <v>1076</v>
      </c>
      <c r="B241" s="76"/>
      <c r="C241" s="56" t="s">
        <v>1261</v>
      </c>
      <c r="D241" s="217">
        <f>E241/1240</f>
        <v>3.306451612903226</v>
      </c>
      <c r="E241" s="281">
        <v>4100</v>
      </c>
      <c r="F241" s="281"/>
      <c r="G241" s="281"/>
      <c r="H241" s="142"/>
      <c r="I241" s="223"/>
    </row>
    <row r="242" spans="1:9" s="143" customFormat="1">
      <c r="A242" s="111"/>
      <c r="B242" s="77" t="s">
        <v>1178</v>
      </c>
      <c r="C242" s="297" t="s">
        <v>1245</v>
      </c>
      <c r="D242" s="297"/>
      <c r="E242" s="297"/>
      <c r="F242" s="297"/>
      <c r="G242" s="297"/>
      <c r="H242" s="142"/>
    </row>
    <row r="243" spans="1:9" s="143" customFormat="1">
      <c r="A243" s="111"/>
      <c r="B243" s="77" t="s">
        <v>1179</v>
      </c>
      <c r="C243" s="297" t="s">
        <v>1246</v>
      </c>
      <c r="D243" s="297"/>
      <c r="E243" s="297"/>
      <c r="F243" s="297"/>
      <c r="G243" s="297"/>
      <c r="H243" s="142"/>
    </row>
    <row r="244" spans="1:9" s="143" customFormat="1" ht="26.45" customHeight="1">
      <c r="A244" s="109"/>
      <c r="B244" s="76"/>
      <c r="C244" s="301" t="s">
        <v>1262</v>
      </c>
      <c r="D244" s="301"/>
      <c r="E244" s="301"/>
      <c r="F244" s="301"/>
      <c r="G244" s="301"/>
      <c r="H244" s="142"/>
    </row>
    <row r="245" spans="1:9" s="143" customFormat="1" ht="38.25">
      <c r="A245" s="110">
        <f>A241+1</f>
        <v>1077</v>
      </c>
      <c r="B245" s="65"/>
      <c r="C245" s="66" t="s">
        <v>1263</v>
      </c>
      <c r="D245" s="217">
        <f>E245/1240</f>
        <v>6.4516129032258061</v>
      </c>
      <c r="E245" s="295">
        <v>8000</v>
      </c>
      <c r="F245" s="295"/>
      <c r="G245" s="295"/>
      <c r="H245" s="142"/>
      <c r="I245" s="223"/>
    </row>
    <row r="246" spans="1:9" s="143" customFormat="1" ht="25.5">
      <c r="A246" s="110">
        <f>A245+1</f>
        <v>1078</v>
      </c>
      <c r="B246" s="65"/>
      <c r="C246" s="66" t="s">
        <v>1264</v>
      </c>
      <c r="D246" s="217">
        <f t="shared" ref="D246:D253" si="25">E246/1240</f>
        <v>6.4516129032258061</v>
      </c>
      <c r="E246" s="295">
        <v>8000</v>
      </c>
      <c r="F246" s="295"/>
      <c r="G246" s="295"/>
      <c r="H246" s="142"/>
      <c r="I246" s="223"/>
    </row>
    <row r="247" spans="1:9" s="143" customFormat="1" ht="25.5">
      <c r="A247" s="110">
        <f t="shared" ref="A247:A253" si="26">A246+1</f>
        <v>1079</v>
      </c>
      <c r="B247" s="65"/>
      <c r="C247" s="66" t="s">
        <v>1265</v>
      </c>
      <c r="D247" s="217">
        <f t="shared" si="25"/>
        <v>8.387096774193548</v>
      </c>
      <c r="E247" s="295">
        <v>10400</v>
      </c>
      <c r="F247" s="295"/>
      <c r="G247" s="295"/>
      <c r="H247" s="142"/>
      <c r="I247" s="223"/>
    </row>
    <row r="248" spans="1:9" s="143" customFormat="1" ht="38.25">
      <c r="A248" s="110">
        <f t="shared" si="26"/>
        <v>1080</v>
      </c>
      <c r="B248" s="65"/>
      <c r="C248" s="66" t="s">
        <v>1479</v>
      </c>
      <c r="D248" s="217">
        <f t="shared" si="25"/>
        <v>2.8225806451612905</v>
      </c>
      <c r="E248" s="295">
        <v>3500</v>
      </c>
      <c r="F248" s="295"/>
      <c r="G248" s="295"/>
      <c r="H248" s="142"/>
      <c r="I248" s="223"/>
    </row>
    <row r="249" spans="1:9" s="143" customFormat="1">
      <c r="A249" s="110">
        <f t="shared" si="26"/>
        <v>1081</v>
      </c>
      <c r="B249" s="76"/>
      <c r="C249" s="56" t="s">
        <v>1266</v>
      </c>
      <c r="D249" s="217">
        <f t="shared" si="25"/>
        <v>1.846774193548387</v>
      </c>
      <c r="E249" s="281">
        <v>2290</v>
      </c>
      <c r="F249" s="281"/>
      <c r="G249" s="281"/>
      <c r="H249" s="142"/>
      <c r="I249" s="223"/>
    </row>
    <row r="250" spans="1:9" s="143" customFormat="1">
      <c r="A250" s="110">
        <f t="shared" si="26"/>
        <v>1082</v>
      </c>
      <c r="B250" s="76"/>
      <c r="C250" s="56" t="s">
        <v>1267</v>
      </c>
      <c r="D250" s="217">
        <f t="shared" si="25"/>
        <v>2.8225806451612905</v>
      </c>
      <c r="E250" s="281">
        <v>3500</v>
      </c>
      <c r="F250" s="281"/>
      <c r="G250" s="281"/>
      <c r="H250" s="142"/>
      <c r="I250" s="223"/>
    </row>
    <row r="251" spans="1:9" s="143" customFormat="1" ht="25.5">
      <c r="A251" s="110">
        <f t="shared" si="26"/>
        <v>1083</v>
      </c>
      <c r="B251" s="208" t="s">
        <v>1632</v>
      </c>
      <c r="C251" s="66" t="s">
        <v>1268</v>
      </c>
      <c r="D251" s="217">
        <f t="shared" si="25"/>
        <v>16.532258064516128</v>
      </c>
      <c r="E251" s="295">
        <v>20500</v>
      </c>
      <c r="F251" s="295"/>
      <c r="G251" s="295"/>
      <c r="H251" s="142"/>
      <c r="I251" s="223"/>
    </row>
    <row r="252" spans="1:9" s="143" customFormat="1" ht="38.25">
      <c r="A252" s="110">
        <f t="shared" si="26"/>
        <v>1084</v>
      </c>
      <c r="B252" s="208" t="s">
        <v>1632</v>
      </c>
      <c r="C252" s="66" t="s">
        <v>1436</v>
      </c>
      <c r="D252" s="217">
        <f t="shared" si="25"/>
        <v>31.81451612903226</v>
      </c>
      <c r="E252" s="295">
        <v>39450</v>
      </c>
      <c r="F252" s="295"/>
      <c r="G252" s="295"/>
      <c r="H252" s="142"/>
      <c r="I252" s="223"/>
    </row>
    <row r="253" spans="1:9" s="143" customFormat="1" ht="25.5">
      <c r="A253" s="110">
        <f t="shared" si="26"/>
        <v>1085</v>
      </c>
      <c r="B253" s="208" t="s">
        <v>1632</v>
      </c>
      <c r="C253" s="66" t="s">
        <v>1269</v>
      </c>
      <c r="D253" s="217">
        <f t="shared" si="25"/>
        <v>16.129032258064516</v>
      </c>
      <c r="E253" s="295">
        <v>20000</v>
      </c>
      <c r="F253" s="295"/>
      <c r="G253" s="295"/>
      <c r="H253" s="142"/>
      <c r="I253" s="223"/>
    </row>
    <row r="254" spans="1:9" s="143" customFormat="1">
      <c r="A254" s="111"/>
      <c r="B254" s="77" t="s">
        <v>1181</v>
      </c>
      <c r="C254" s="282" t="s">
        <v>1270</v>
      </c>
      <c r="D254" s="283"/>
      <c r="E254" s="283"/>
      <c r="F254" s="283"/>
      <c r="G254" s="284"/>
      <c r="H254" s="142"/>
    </row>
    <row r="255" spans="1:9" s="143" customFormat="1" ht="63.75">
      <c r="A255" s="110">
        <f>A253+1</f>
        <v>1086</v>
      </c>
      <c r="B255" s="208" t="s">
        <v>1632</v>
      </c>
      <c r="C255" s="66" t="s">
        <v>1710</v>
      </c>
      <c r="D255" s="217">
        <f>E255/1240</f>
        <v>22.177419354838708</v>
      </c>
      <c r="E255" s="295">
        <v>27500</v>
      </c>
      <c r="F255" s="295"/>
      <c r="G255" s="295"/>
      <c r="H255" s="142"/>
      <c r="I255" s="223"/>
    </row>
    <row r="256" spans="1:9" s="143" customFormat="1" ht="26.25">
      <c r="A256" s="110">
        <f>A255+1</f>
        <v>1087</v>
      </c>
      <c r="B256" s="208" t="s">
        <v>1632</v>
      </c>
      <c r="C256" s="209" t="s">
        <v>1711</v>
      </c>
      <c r="D256" s="217">
        <f t="shared" ref="D256:D259" si="27">E256/1240</f>
        <v>4.153225806451613</v>
      </c>
      <c r="E256" s="295">
        <v>5150</v>
      </c>
      <c r="F256" s="295"/>
      <c r="G256" s="295"/>
      <c r="H256" s="142"/>
      <c r="I256" s="223"/>
    </row>
    <row r="257" spans="1:9" s="143" customFormat="1" ht="51">
      <c r="A257" s="110">
        <f t="shared" ref="A257:A259" si="28">A256+1</f>
        <v>1088</v>
      </c>
      <c r="B257" s="208" t="s">
        <v>1632</v>
      </c>
      <c r="C257" s="66" t="s">
        <v>1712</v>
      </c>
      <c r="D257" s="217">
        <f t="shared" si="27"/>
        <v>22.177419354838708</v>
      </c>
      <c r="E257" s="295">
        <v>27500</v>
      </c>
      <c r="F257" s="295"/>
      <c r="G257" s="295"/>
      <c r="H257" s="142"/>
      <c r="I257" s="223"/>
    </row>
    <row r="258" spans="1:9" s="143" customFormat="1" ht="51">
      <c r="A258" s="110">
        <f t="shared" si="28"/>
        <v>1089</v>
      </c>
      <c r="B258" s="208" t="s">
        <v>1632</v>
      </c>
      <c r="C258" s="66" t="s">
        <v>1713</v>
      </c>
      <c r="D258" s="217">
        <f t="shared" si="27"/>
        <v>22.177419354838708</v>
      </c>
      <c r="E258" s="298">
        <v>27500</v>
      </c>
      <c r="F258" s="299"/>
      <c r="G258" s="300"/>
      <c r="H258" s="142"/>
      <c r="I258" s="223"/>
    </row>
    <row r="259" spans="1:9" s="143" customFormat="1" ht="25.5">
      <c r="A259" s="110">
        <f t="shared" si="28"/>
        <v>1090</v>
      </c>
      <c r="B259" s="208"/>
      <c r="C259" s="66" t="s">
        <v>1714</v>
      </c>
      <c r="D259" s="217">
        <f t="shared" si="27"/>
        <v>0.967741935483871</v>
      </c>
      <c r="E259" s="295">
        <v>1200</v>
      </c>
      <c r="F259" s="295"/>
      <c r="G259" s="295"/>
      <c r="H259" s="142"/>
      <c r="I259" s="223"/>
    </row>
    <row r="260" spans="1:9" s="143" customFormat="1">
      <c r="A260" s="109"/>
      <c r="B260" s="76"/>
      <c r="C260" s="301" t="s">
        <v>1271</v>
      </c>
      <c r="D260" s="301"/>
      <c r="E260" s="301"/>
      <c r="F260" s="301"/>
      <c r="G260" s="301"/>
      <c r="H260" s="142"/>
    </row>
    <row r="261" spans="1:9" s="143" customFormat="1">
      <c r="A261" s="111"/>
      <c r="B261" s="77" t="s">
        <v>1175</v>
      </c>
      <c r="C261" s="297" t="s">
        <v>1191</v>
      </c>
      <c r="D261" s="297"/>
      <c r="E261" s="297"/>
      <c r="F261" s="297"/>
      <c r="G261" s="297"/>
      <c r="H261" s="142"/>
    </row>
    <row r="262" spans="1:9" s="143" customFormat="1">
      <c r="A262" s="112">
        <f>A259+1</f>
        <v>1091</v>
      </c>
      <c r="B262" s="79"/>
      <c r="C262" s="80" t="s">
        <v>837</v>
      </c>
      <c r="D262" s="217">
        <f>E262/1240</f>
        <v>0.20161290322580644</v>
      </c>
      <c r="E262" s="281">
        <v>250</v>
      </c>
      <c r="F262" s="281"/>
      <c r="G262" s="281"/>
      <c r="H262" s="142"/>
      <c r="I262" s="223"/>
    </row>
    <row r="263" spans="1:9" s="143" customFormat="1">
      <c r="A263" s="112">
        <f>A262+1</f>
        <v>1092</v>
      </c>
      <c r="B263" s="79"/>
      <c r="C263" s="80" t="s">
        <v>838</v>
      </c>
      <c r="D263" s="217">
        <f t="shared" ref="D263:D264" si="29">E263/1240</f>
        <v>4.596774193548387</v>
      </c>
      <c r="E263" s="281">
        <v>5700</v>
      </c>
      <c r="F263" s="281"/>
      <c r="G263" s="281"/>
      <c r="H263" s="142"/>
      <c r="I263" s="223"/>
    </row>
    <row r="264" spans="1:9" s="143" customFormat="1">
      <c r="A264" s="112">
        <f>A263+1</f>
        <v>1093</v>
      </c>
      <c r="B264" s="79"/>
      <c r="C264" s="80" t="s">
        <v>839</v>
      </c>
      <c r="D264" s="217">
        <f t="shared" si="29"/>
        <v>4.596774193548387</v>
      </c>
      <c r="E264" s="281">
        <v>5700</v>
      </c>
      <c r="F264" s="281"/>
      <c r="G264" s="281"/>
      <c r="H264" s="142"/>
      <c r="I264" s="223"/>
    </row>
    <row r="265" spans="1:9" s="143" customFormat="1">
      <c r="A265" s="111"/>
      <c r="B265" s="77" t="s">
        <v>1176</v>
      </c>
      <c r="C265" s="282" t="s">
        <v>1192</v>
      </c>
      <c r="D265" s="283"/>
      <c r="E265" s="283"/>
      <c r="F265" s="283"/>
      <c r="G265" s="284"/>
      <c r="H265" s="142"/>
    </row>
    <row r="266" spans="1:9" s="143" customFormat="1" ht="25.5">
      <c r="A266" s="109">
        <f>A264+1</f>
        <v>1094</v>
      </c>
      <c r="B266" s="76"/>
      <c r="C266" s="56" t="s">
        <v>1272</v>
      </c>
      <c r="D266" s="217">
        <f>E266/1240</f>
        <v>0.60483870967741937</v>
      </c>
      <c r="E266" s="281">
        <v>750</v>
      </c>
      <c r="F266" s="281"/>
      <c r="G266" s="281"/>
      <c r="H266" s="142"/>
      <c r="I266" s="223"/>
    </row>
    <row r="267" spans="1:9" s="143" customFormat="1">
      <c r="A267" s="109">
        <f>A266+1</f>
        <v>1095</v>
      </c>
      <c r="B267" s="76"/>
      <c r="C267" s="56" t="s">
        <v>1273</v>
      </c>
      <c r="D267" s="217">
        <f t="shared" ref="D267:D273" si="30">E267/1240</f>
        <v>1.0483870967741935</v>
      </c>
      <c r="E267" s="281">
        <v>1300</v>
      </c>
      <c r="F267" s="281"/>
      <c r="G267" s="281"/>
      <c r="H267" s="142"/>
      <c r="I267" s="223"/>
    </row>
    <row r="268" spans="1:9" s="143" customFormat="1">
      <c r="A268" s="109">
        <f t="shared" ref="A268:A273" si="31">A267+1</f>
        <v>1096</v>
      </c>
      <c r="B268" s="76"/>
      <c r="C268" s="56" t="s">
        <v>843</v>
      </c>
      <c r="D268" s="217">
        <f t="shared" si="30"/>
        <v>1.0483870967741935</v>
      </c>
      <c r="E268" s="281">
        <v>1300</v>
      </c>
      <c r="F268" s="281"/>
      <c r="G268" s="281"/>
      <c r="H268" s="142"/>
      <c r="I268" s="223"/>
    </row>
    <row r="269" spans="1:9" s="143" customFormat="1">
      <c r="A269" s="109">
        <f t="shared" si="31"/>
        <v>1097</v>
      </c>
      <c r="B269" s="76"/>
      <c r="C269" s="56" t="s">
        <v>844</v>
      </c>
      <c r="D269" s="217">
        <f t="shared" si="30"/>
        <v>1.2903225806451613</v>
      </c>
      <c r="E269" s="281">
        <v>1600</v>
      </c>
      <c r="F269" s="281"/>
      <c r="G269" s="281"/>
      <c r="H269" s="142"/>
      <c r="I269" s="223"/>
    </row>
    <row r="270" spans="1:9" s="143" customFormat="1">
      <c r="A270" s="109">
        <f t="shared" si="31"/>
        <v>1098</v>
      </c>
      <c r="B270" s="76"/>
      <c r="C270" s="56" t="s">
        <v>1274</v>
      </c>
      <c r="D270" s="217">
        <f t="shared" si="30"/>
        <v>2.0161290322580645</v>
      </c>
      <c r="E270" s="281">
        <v>2500</v>
      </c>
      <c r="F270" s="281"/>
      <c r="G270" s="281"/>
      <c r="H270" s="142"/>
      <c r="I270" s="223"/>
    </row>
    <row r="271" spans="1:9" s="143" customFormat="1" ht="25.5">
      <c r="A271" s="109">
        <f t="shared" si="31"/>
        <v>1099</v>
      </c>
      <c r="B271" s="76"/>
      <c r="C271" s="56" t="s">
        <v>1275</v>
      </c>
      <c r="D271" s="217">
        <f t="shared" si="30"/>
        <v>1.6935483870967742</v>
      </c>
      <c r="E271" s="281">
        <v>2100</v>
      </c>
      <c r="F271" s="281"/>
      <c r="G271" s="281"/>
      <c r="H271" s="142"/>
      <c r="I271" s="223"/>
    </row>
    <row r="272" spans="1:9" s="143" customFormat="1" ht="25.5">
      <c r="A272" s="109">
        <f t="shared" si="31"/>
        <v>1100</v>
      </c>
      <c r="B272" s="76"/>
      <c r="C272" s="56" t="s">
        <v>1276</v>
      </c>
      <c r="D272" s="217">
        <f t="shared" si="30"/>
        <v>2.0161290322580645</v>
      </c>
      <c r="E272" s="281">
        <v>2500</v>
      </c>
      <c r="F272" s="281"/>
      <c r="G272" s="281"/>
      <c r="H272" s="142"/>
      <c r="I272" s="223"/>
    </row>
    <row r="273" spans="1:9" s="143" customFormat="1" ht="25.5">
      <c r="A273" s="109">
        <f t="shared" si="31"/>
        <v>1101</v>
      </c>
      <c r="B273" s="76"/>
      <c r="C273" s="56" t="s">
        <v>879</v>
      </c>
      <c r="D273" s="217">
        <f t="shared" si="30"/>
        <v>13.46774193548387</v>
      </c>
      <c r="E273" s="281">
        <v>16700</v>
      </c>
      <c r="F273" s="281"/>
      <c r="G273" s="281"/>
      <c r="H273" s="142"/>
      <c r="I273" s="223"/>
    </row>
    <row r="274" spans="1:9" s="143" customFormat="1">
      <c r="A274" s="111"/>
      <c r="B274" s="77" t="s">
        <v>1182</v>
      </c>
      <c r="C274" s="282" t="s">
        <v>1277</v>
      </c>
      <c r="D274" s="283"/>
      <c r="E274" s="283"/>
      <c r="F274" s="283"/>
      <c r="G274" s="284"/>
      <c r="H274" s="142"/>
    </row>
    <row r="275" spans="1:9" s="143" customFormat="1" ht="25.5">
      <c r="A275" s="109">
        <f>A273+1</f>
        <v>1102</v>
      </c>
      <c r="B275" s="76"/>
      <c r="C275" s="56" t="s">
        <v>1278</v>
      </c>
      <c r="D275" s="217">
        <f>E275/1240</f>
        <v>0.28225806451612906</v>
      </c>
      <c r="E275" s="281">
        <v>350</v>
      </c>
      <c r="F275" s="281"/>
      <c r="G275" s="281"/>
      <c r="H275" s="142"/>
      <c r="I275" s="223"/>
    </row>
    <row r="276" spans="1:9" s="143" customFormat="1" ht="25.5">
      <c r="A276" s="109">
        <f>A275+1</f>
        <v>1103</v>
      </c>
      <c r="B276" s="76"/>
      <c r="C276" s="56" t="s">
        <v>1279</v>
      </c>
      <c r="D276" s="217">
        <f>E276/1240</f>
        <v>0.60483870967741937</v>
      </c>
      <c r="E276" s="281">
        <v>750</v>
      </c>
      <c r="F276" s="281"/>
      <c r="G276" s="281"/>
      <c r="H276" s="142"/>
      <c r="I276" s="223"/>
    </row>
    <row r="277" spans="1:9" s="143" customFormat="1">
      <c r="A277" s="111"/>
      <c r="B277" s="77" t="s">
        <v>1183</v>
      </c>
      <c r="C277" s="282" t="s">
        <v>1280</v>
      </c>
      <c r="D277" s="283"/>
      <c r="E277" s="283"/>
      <c r="F277" s="283"/>
      <c r="G277" s="284"/>
      <c r="H277" s="142"/>
    </row>
    <row r="278" spans="1:9" s="143" customFormat="1" ht="25.5">
      <c r="A278" s="109">
        <f>A276+1</f>
        <v>1104</v>
      </c>
      <c r="B278" s="76"/>
      <c r="C278" s="56" t="s">
        <v>1281</v>
      </c>
      <c r="D278" s="217">
        <f>E278/1240</f>
        <v>1.1290322580645162</v>
      </c>
      <c r="E278" s="281">
        <v>1400</v>
      </c>
      <c r="F278" s="281"/>
      <c r="G278" s="281"/>
      <c r="H278" s="142"/>
      <c r="I278" s="223"/>
    </row>
    <row r="279" spans="1:9" s="143" customFormat="1">
      <c r="A279" s="109">
        <f>A278+1</f>
        <v>1105</v>
      </c>
      <c r="B279" s="76"/>
      <c r="C279" s="56" t="s">
        <v>821</v>
      </c>
      <c r="D279" s="217">
        <f t="shared" ref="D279:D282" si="32">E279/1240</f>
        <v>0.4838709677419355</v>
      </c>
      <c r="E279" s="281">
        <v>600</v>
      </c>
      <c r="F279" s="281"/>
      <c r="G279" s="281"/>
      <c r="H279" s="142"/>
      <c r="I279" s="223"/>
    </row>
    <row r="280" spans="1:9" s="143" customFormat="1">
      <c r="A280" s="109">
        <f t="shared" ref="A280:A282" si="33">A279+1</f>
        <v>1106</v>
      </c>
      <c r="B280" s="76"/>
      <c r="C280" s="56" t="s">
        <v>1282</v>
      </c>
      <c r="D280" s="217">
        <f t="shared" si="32"/>
        <v>0.36290322580645162</v>
      </c>
      <c r="E280" s="281">
        <v>450</v>
      </c>
      <c r="F280" s="281"/>
      <c r="G280" s="281"/>
      <c r="H280" s="142"/>
      <c r="I280" s="223"/>
    </row>
    <row r="281" spans="1:9" s="143" customFormat="1">
      <c r="A281" s="109">
        <f t="shared" si="33"/>
        <v>1107</v>
      </c>
      <c r="B281" s="76"/>
      <c r="C281" s="56" t="s">
        <v>1283</v>
      </c>
      <c r="D281" s="217">
        <f t="shared" si="32"/>
        <v>0.56451612903225812</v>
      </c>
      <c r="E281" s="281">
        <v>700</v>
      </c>
      <c r="F281" s="281"/>
      <c r="G281" s="281"/>
      <c r="H281" s="142"/>
      <c r="I281" s="223"/>
    </row>
    <row r="282" spans="1:9" s="143" customFormat="1">
      <c r="A282" s="109">
        <f t="shared" si="33"/>
        <v>1108</v>
      </c>
      <c r="B282" s="76"/>
      <c r="C282" s="56" t="s">
        <v>1284</v>
      </c>
      <c r="D282" s="217">
        <f t="shared" si="32"/>
        <v>1.3709677419354838</v>
      </c>
      <c r="E282" s="281">
        <v>1700</v>
      </c>
      <c r="F282" s="281"/>
      <c r="G282" s="281"/>
      <c r="H282" s="142"/>
      <c r="I282" s="223"/>
    </row>
    <row r="283" spans="1:9" s="143" customFormat="1">
      <c r="A283" s="111"/>
      <c r="B283" s="77" t="s">
        <v>1184</v>
      </c>
      <c r="C283" s="282" t="s">
        <v>1285</v>
      </c>
      <c r="D283" s="283"/>
      <c r="E283" s="283"/>
      <c r="F283" s="283"/>
      <c r="G283" s="284"/>
      <c r="H283" s="142"/>
    </row>
    <row r="284" spans="1:9" s="143" customFormat="1">
      <c r="A284" s="110">
        <f>A282+1</f>
        <v>1109</v>
      </c>
      <c r="B284" s="65"/>
      <c r="C284" s="66" t="s">
        <v>1286</v>
      </c>
      <c r="D284" s="217">
        <f>E284/1240</f>
        <v>0.28225806451612906</v>
      </c>
      <c r="E284" s="295">
        <v>350</v>
      </c>
      <c r="F284" s="295"/>
      <c r="G284" s="295"/>
      <c r="H284" s="142"/>
      <c r="I284" s="223"/>
    </row>
    <row r="285" spans="1:9" s="143" customFormat="1">
      <c r="A285" s="111"/>
      <c r="B285" s="77" t="s">
        <v>1175</v>
      </c>
      <c r="C285" s="282" t="s">
        <v>1191</v>
      </c>
      <c r="D285" s="283"/>
      <c r="E285" s="283"/>
      <c r="F285" s="283"/>
      <c r="G285" s="284"/>
      <c r="H285" s="142"/>
    </row>
    <row r="286" spans="1:9" s="143" customFormat="1">
      <c r="A286" s="109">
        <f>A284+1</f>
        <v>1110</v>
      </c>
      <c r="B286" s="76"/>
      <c r="C286" s="56" t="s">
        <v>843</v>
      </c>
      <c r="D286" s="217">
        <f>E286/1240</f>
        <v>1.0483870967741935</v>
      </c>
      <c r="E286" s="281">
        <v>1300</v>
      </c>
      <c r="F286" s="281"/>
      <c r="G286" s="281"/>
      <c r="H286" s="142"/>
      <c r="I286" s="223"/>
    </row>
    <row r="287" spans="1:9" s="143" customFormat="1">
      <c r="A287" s="109">
        <f>A286+1</f>
        <v>1111</v>
      </c>
      <c r="B287" s="76"/>
      <c r="C287" s="56" t="s">
        <v>844</v>
      </c>
      <c r="D287" s="217">
        <f>E287/1240</f>
        <v>1.2096774193548387</v>
      </c>
      <c r="E287" s="281">
        <v>1500</v>
      </c>
      <c r="F287" s="281"/>
      <c r="G287" s="281"/>
      <c r="H287" s="142"/>
      <c r="I287" s="223"/>
    </row>
    <row r="288" spans="1:9" s="143" customFormat="1">
      <c r="A288" s="111"/>
      <c r="B288" s="77" t="s">
        <v>1177</v>
      </c>
      <c r="C288" s="282" t="s">
        <v>1232</v>
      </c>
      <c r="D288" s="283"/>
      <c r="E288" s="283"/>
      <c r="F288" s="283"/>
      <c r="G288" s="284"/>
      <c r="H288" s="142"/>
    </row>
    <row r="289" spans="1:9" s="143" customFormat="1" ht="38.25">
      <c r="A289" s="109">
        <f>A287+1</f>
        <v>1112</v>
      </c>
      <c r="B289" s="208" t="s">
        <v>1632</v>
      </c>
      <c r="C289" s="56" t="s">
        <v>1287</v>
      </c>
      <c r="D289" s="217">
        <f>E289/1240</f>
        <v>38.62903225806452</v>
      </c>
      <c r="E289" s="281">
        <v>47900</v>
      </c>
      <c r="F289" s="281"/>
      <c r="G289" s="281"/>
      <c r="H289" s="142"/>
      <c r="I289" s="223"/>
    </row>
    <row r="290" spans="1:9" s="143" customFormat="1">
      <c r="A290" s="196">
        <v>1112</v>
      </c>
      <c r="B290" s="197" t="s">
        <v>1632</v>
      </c>
      <c r="C290" s="198" t="s">
        <v>1836</v>
      </c>
      <c r="D290" s="218">
        <v>0</v>
      </c>
      <c r="E290" s="296" t="s">
        <v>1837</v>
      </c>
      <c r="F290" s="296"/>
      <c r="G290" s="296"/>
      <c r="H290" s="142"/>
      <c r="I290" s="223"/>
    </row>
    <row r="291" spans="1:9" s="143" customFormat="1">
      <c r="A291" s="109">
        <v>1113</v>
      </c>
      <c r="B291" s="76"/>
      <c r="C291" s="56" t="s">
        <v>877</v>
      </c>
      <c r="D291" s="217">
        <f t="shared" ref="D291:D292" si="34">E291/1240</f>
        <v>0.80645161290322576</v>
      </c>
      <c r="E291" s="281">
        <v>1000</v>
      </c>
      <c r="F291" s="281"/>
      <c r="G291" s="281"/>
      <c r="H291" s="142"/>
      <c r="I291" s="223"/>
    </row>
    <row r="292" spans="1:9" s="143" customFormat="1">
      <c r="A292" s="109">
        <v>1114</v>
      </c>
      <c r="B292" s="76"/>
      <c r="C292" s="56" t="s">
        <v>835</v>
      </c>
      <c r="D292" s="217">
        <f t="shared" si="34"/>
        <v>4.67741935483871</v>
      </c>
      <c r="E292" s="281">
        <v>5800</v>
      </c>
      <c r="F292" s="281"/>
      <c r="G292" s="281"/>
      <c r="H292" s="142"/>
      <c r="I292" s="223"/>
    </row>
    <row r="293" spans="1:9" s="143" customFormat="1">
      <c r="A293" s="113"/>
      <c r="B293" s="81" t="s">
        <v>1185</v>
      </c>
      <c r="C293" s="292" t="s">
        <v>1288</v>
      </c>
      <c r="D293" s="293"/>
      <c r="E293" s="293"/>
      <c r="F293" s="293"/>
      <c r="G293" s="294"/>
      <c r="H293" s="142"/>
    </row>
    <row r="294" spans="1:9" s="143" customFormat="1">
      <c r="A294" s="109">
        <f>A292+1</f>
        <v>1115</v>
      </c>
      <c r="B294" s="76"/>
      <c r="C294" s="56" t="s">
        <v>1440</v>
      </c>
      <c r="D294" s="217">
        <f>E294/1240</f>
        <v>0.32258064516129031</v>
      </c>
      <c r="E294" s="281">
        <v>400</v>
      </c>
      <c r="F294" s="281"/>
      <c r="G294" s="281"/>
      <c r="H294" s="142"/>
      <c r="I294" s="223"/>
    </row>
    <row r="295" spans="1:9" s="143" customFormat="1" ht="25.5">
      <c r="A295" s="109">
        <f>A294+1</f>
        <v>1116</v>
      </c>
      <c r="B295" s="76"/>
      <c r="C295" s="56" t="s">
        <v>819</v>
      </c>
      <c r="D295" s="217">
        <f>E295/1240</f>
        <v>0.64516129032258063</v>
      </c>
      <c r="E295" s="281">
        <v>800</v>
      </c>
      <c r="F295" s="281"/>
      <c r="G295" s="281"/>
      <c r="H295" s="142"/>
      <c r="I295" s="223"/>
    </row>
    <row r="296" spans="1:9" s="143" customFormat="1">
      <c r="A296" s="111"/>
      <c r="B296" s="77" t="s">
        <v>1186</v>
      </c>
      <c r="C296" s="282" t="s">
        <v>1289</v>
      </c>
      <c r="D296" s="283"/>
      <c r="E296" s="283"/>
      <c r="F296" s="283"/>
      <c r="G296" s="284"/>
      <c r="H296" s="142"/>
    </row>
    <row r="297" spans="1:9" s="143" customFormat="1">
      <c r="A297" s="112">
        <f>A295+1</f>
        <v>1117</v>
      </c>
      <c r="B297" s="79"/>
      <c r="C297" s="82" t="s">
        <v>820</v>
      </c>
      <c r="D297" s="217">
        <f>E297/1240</f>
        <v>0.12903225806451613</v>
      </c>
      <c r="E297" s="281">
        <v>160</v>
      </c>
      <c r="F297" s="281"/>
      <c r="G297" s="281"/>
      <c r="H297" s="142"/>
      <c r="I297" s="223"/>
    </row>
    <row r="298" spans="1:9" s="143" customFormat="1" ht="25.5">
      <c r="A298" s="112">
        <f>A297+1</f>
        <v>1118</v>
      </c>
      <c r="B298" s="76"/>
      <c r="C298" s="56" t="s">
        <v>1290</v>
      </c>
      <c r="D298" s="217">
        <f>E298/1240</f>
        <v>0.4838709677419355</v>
      </c>
      <c r="E298" s="281">
        <v>600</v>
      </c>
      <c r="F298" s="281"/>
      <c r="G298" s="281"/>
      <c r="H298" s="142"/>
      <c r="I298" s="223"/>
    </row>
    <row r="299" spans="1:9" s="143" customFormat="1">
      <c r="A299" s="111"/>
      <c r="B299" s="77" t="s">
        <v>1187</v>
      </c>
      <c r="C299" s="282" t="s">
        <v>1291</v>
      </c>
      <c r="D299" s="283"/>
      <c r="E299" s="283"/>
      <c r="F299" s="283"/>
      <c r="G299" s="284"/>
      <c r="H299" s="142"/>
    </row>
    <row r="300" spans="1:9" s="143" customFormat="1" ht="21" customHeight="1">
      <c r="A300" s="109"/>
      <c r="B300" s="76"/>
      <c r="C300" s="286" t="s">
        <v>1292</v>
      </c>
      <c r="D300" s="287"/>
      <c r="E300" s="287"/>
      <c r="F300" s="287"/>
      <c r="G300" s="288"/>
      <c r="H300" s="142"/>
    </row>
    <row r="301" spans="1:9" s="143" customFormat="1">
      <c r="A301" s="109">
        <f>A298+1</f>
        <v>1119</v>
      </c>
      <c r="B301" s="76"/>
      <c r="C301" s="56" t="s">
        <v>1293</v>
      </c>
      <c r="D301" s="217">
        <f>E301/1240</f>
        <v>5.080645161290323</v>
      </c>
      <c r="E301" s="281">
        <v>6300</v>
      </c>
      <c r="F301" s="281"/>
      <c r="G301" s="281"/>
      <c r="H301" s="142"/>
      <c r="I301" s="223"/>
    </row>
    <row r="302" spans="1:9" s="143" customFormat="1">
      <c r="A302" s="109">
        <f>A301+1</f>
        <v>1120</v>
      </c>
      <c r="B302" s="76"/>
      <c r="C302" s="56" t="s">
        <v>1294</v>
      </c>
      <c r="D302" s="217">
        <f>E302/1240</f>
        <v>5.080645161290323</v>
      </c>
      <c r="E302" s="281">
        <v>6300</v>
      </c>
      <c r="F302" s="281"/>
      <c r="G302" s="281"/>
      <c r="H302" s="142"/>
      <c r="I302" s="223"/>
    </row>
    <row r="303" spans="1:9" s="143" customFormat="1" ht="23.45" customHeight="1">
      <c r="A303" s="111"/>
      <c r="B303" s="77" t="s">
        <v>1188</v>
      </c>
      <c r="C303" s="289" t="s">
        <v>1295</v>
      </c>
      <c r="D303" s="290"/>
      <c r="E303" s="290"/>
      <c r="F303" s="290"/>
      <c r="G303" s="291"/>
      <c r="H303" s="142"/>
    </row>
    <row r="304" spans="1:9" s="143" customFormat="1" ht="38.25">
      <c r="A304" s="109">
        <f>A302+1</f>
        <v>1121</v>
      </c>
      <c r="B304" s="76"/>
      <c r="C304" s="56" t="s">
        <v>1446</v>
      </c>
      <c r="D304" s="217">
        <f>E304/1240</f>
        <v>2.5</v>
      </c>
      <c r="E304" s="281">
        <v>3100</v>
      </c>
      <c r="F304" s="281"/>
      <c r="G304" s="281"/>
      <c r="H304" s="142"/>
      <c r="I304" s="223"/>
    </row>
    <row r="305" spans="1:9" s="143" customFormat="1" ht="38.25">
      <c r="A305" s="109">
        <f>A304+1</f>
        <v>1122</v>
      </c>
      <c r="B305" s="76"/>
      <c r="C305" s="56" t="s">
        <v>1447</v>
      </c>
      <c r="D305" s="217">
        <f t="shared" ref="D305:D307" si="35">E305/1240</f>
        <v>4.112903225806452</v>
      </c>
      <c r="E305" s="281">
        <v>5100</v>
      </c>
      <c r="F305" s="281"/>
      <c r="G305" s="281"/>
      <c r="H305" s="142"/>
      <c r="I305" s="223"/>
    </row>
    <row r="306" spans="1:9" s="143" customFormat="1" ht="25.5">
      <c r="A306" s="109">
        <f t="shared" ref="A306:A307" si="36">A305+1</f>
        <v>1123</v>
      </c>
      <c r="B306" s="76"/>
      <c r="C306" s="56" t="s">
        <v>1448</v>
      </c>
      <c r="D306" s="217">
        <f t="shared" si="35"/>
        <v>6.209677419354839</v>
      </c>
      <c r="E306" s="281">
        <v>7700</v>
      </c>
      <c r="F306" s="281"/>
      <c r="G306" s="281"/>
      <c r="H306" s="142"/>
      <c r="I306" s="223"/>
    </row>
    <row r="307" spans="1:9" s="143" customFormat="1">
      <c r="A307" s="109">
        <f t="shared" si="36"/>
        <v>1124</v>
      </c>
      <c r="B307" s="76"/>
      <c r="C307" s="56" t="s">
        <v>846</v>
      </c>
      <c r="D307" s="217">
        <f t="shared" si="35"/>
        <v>0.88709677419354838</v>
      </c>
      <c r="E307" s="281">
        <v>1100</v>
      </c>
      <c r="F307" s="281"/>
      <c r="G307" s="281"/>
      <c r="H307" s="142"/>
      <c r="I307" s="223"/>
    </row>
    <row r="308" spans="1:9" s="143" customFormat="1">
      <c r="A308" s="111"/>
      <c r="B308" s="77" t="s">
        <v>1178</v>
      </c>
      <c r="C308" s="282" t="s">
        <v>1245</v>
      </c>
      <c r="D308" s="283"/>
      <c r="E308" s="283"/>
      <c r="F308" s="283"/>
      <c r="G308" s="284"/>
      <c r="H308" s="142"/>
    </row>
    <row r="309" spans="1:9" s="143" customFormat="1" ht="25.5">
      <c r="A309" s="109">
        <f>A307+1</f>
        <v>1125</v>
      </c>
      <c r="B309" s="76"/>
      <c r="C309" s="56" t="s">
        <v>1449</v>
      </c>
      <c r="D309" s="217">
        <f>E309/1240</f>
        <v>1.0483870967741935</v>
      </c>
      <c r="E309" s="281">
        <v>1300</v>
      </c>
      <c r="F309" s="281"/>
      <c r="G309" s="281"/>
      <c r="H309" s="142"/>
      <c r="I309" s="223"/>
    </row>
    <row r="310" spans="1:9" s="143" customFormat="1" ht="25.5">
      <c r="A310" s="109">
        <f>A309+1</f>
        <v>1126</v>
      </c>
      <c r="B310" s="208" t="s">
        <v>1632</v>
      </c>
      <c r="C310" s="56" t="s">
        <v>878</v>
      </c>
      <c r="D310" s="217">
        <f>E310/1240</f>
        <v>4.032258064516129</v>
      </c>
      <c r="E310" s="281">
        <v>5000</v>
      </c>
      <c r="F310" s="281"/>
      <c r="G310" s="281"/>
      <c r="H310" s="142"/>
      <c r="I310" s="223"/>
    </row>
    <row r="311" spans="1:9" s="143" customFormat="1">
      <c r="A311" s="111"/>
      <c r="B311" s="77" t="s">
        <v>1189</v>
      </c>
      <c r="C311" s="282" t="s">
        <v>1296</v>
      </c>
      <c r="D311" s="283"/>
      <c r="E311" s="283"/>
      <c r="F311" s="283"/>
      <c r="G311" s="284"/>
      <c r="H311" s="142"/>
    </row>
    <row r="312" spans="1:9" s="143" customFormat="1" ht="25.5">
      <c r="A312" s="109">
        <f>A310+1</f>
        <v>1127</v>
      </c>
      <c r="B312" s="76"/>
      <c r="C312" s="56" t="s">
        <v>1715</v>
      </c>
      <c r="D312" s="217">
        <f>E312/1240</f>
        <v>0.68548387096774188</v>
      </c>
      <c r="E312" s="281">
        <v>850</v>
      </c>
      <c r="F312" s="281"/>
      <c r="G312" s="281"/>
      <c r="H312" s="142"/>
      <c r="I312" s="223"/>
    </row>
    <row r="313" spans="1:9" s="143" customFormat="1" ht="25.5">
      <c r="A313" s="109">
        <f>A312+1</f>
        <v>1128</v>
      </c>
      <c r="B313" s="76"/>
      <c r="C313" s="56" t="s">
        <v>1297</v>
      </c>
      <c r="D313" s="217">
        <f t="shared" ref="D313:D316" si="37">E313/1240</f>
        <v>0.44354838709677419</v>
      </c>
      <c r="E313" s="281">
        <v>550</v>
      </c>
      <c r="F313" s="281"/>
      <c r="G313" s="281"/>
      <c r="H313" s="142"/>
      <c r="I313" s="223"/>
    </row>
    <row r="314" spans="1:9" s="143" customFormat="1" ht="25.5">
      <c r="A314" s="109">
        <f t="shared" ref="A314:A316" si="38">A313+1</f>
        <v>1129</v>
      </c>
      <c r="B314" s="76"/>
      <c r="C314" s="56" t="s">
        <v>1298</v>
      </c>
      <c r="D314" s="217">
        <f t="shared" si="37"/>
        <v>0.28225806451612906</v>
      </c>
      <c r="E314" s="281">
        <v>350</v>
      </c>
      <c r="F314" s="281"/>
      <c r="G314" s="281"/>
      <c r="H314" s="142"/>
      <c r="I314" s="223"/>
    </row>
    <row r="315" spans="1:9" s="143" customFormat="1" ht="25.5">
      <c r="A315" s="109">
        <f t="shared" si="38"/>
        <v>1130</v>
      </c>
      <c r="B315" s="76"/>
      <c r="C315" s="56" t="s">
        <v>1299</v>
      </c>
      <c r="D315" s="217">
        <f t="shared" si="37"/>
        <v>1.0483870967741935</v>
      </c>
      <c r="E315" s="281">
        <v>1300</v>
      </c>
      <c r="F315" s="281"/>
      <c r="G315" s="281"/>
      <c r="H315" s="142"/>
      <c r="I315" s="223"/>
    </row>
    <row r="316" spans="1:9" s="143" customFormat="1" ht="25.5">
      <c r="A316" s="109">
        <f t="shared" si="38"/>
        <v>1131</v>
      </c>
      <c r="B316" s="76"/>
      <c r="C316" s="56" t="s">
        <v>1300</v>
      </c>
      <c r="D316" s="217">
        <f t="shared" si="37"/>
        <v>0.12096774193548387</v>
      </c>
      <c r="E316" s="281">
        <v>150</v>
      </c>
      <c r="F316" s="281"/>
      <c r="G316" s="281"/>
      <c r="H316" s="142"/>
      <c r="I316" s="223"/>
    </row>
    <row r="317" spans="1:9" s="143" customFormat="1">
      <c r="A317" s="111"/>
      <c r="B317" s="77" t="s">
        <v>1177</v>
      </c>
      <c r="C317" s="282" t="s">
        <v>1232</v>
      </c>
      <c r="D317" s="283"/>
      <c r="E317" s="283"/>
      <c r="F317" s="283"/>
      <c r="G317" s="284"/>
      <c r="H317" s="142"/>
    </row>
    <row r="318" spans="1:9" s="143" customFormat="1" ht="25.5">
      <c r="A318" s="109">
        <f>A316+1</f>
        <v>1132</v>
      </c>
      <c r="B318" s="76"/>
      <c r="C318" s="56" t="s">
        <v>1437</v>
      </c>
      <c r="D318" s="217">
        <f>E318/1240</f>
        <v>2.2580645161290325</v>
      </c>
      <c r="E318" s="281">
        <v>2800</v>
      </c>
      <c r="F318" s="281"/>
      <c r="G318" s="281"/>
      <c r="H318" s="142"/>
      <c r="I318" s="223"/>
    </row>
    <row r="319" spans="1:9" s="143" customFormat="1">
      <c r="A319" s="109">
        <f>A318+1</f>
        <v>1133</v>
      </c>
      <c r="B319" s="76"/>
      <c r="C319" s="56" t="s">
        <v>876</v>
      </c>
      <c r="D319" s="217">
        <f>E319/1240</f>
        <v>0.68548387096774188</v>
      </c>
      <c r="E319" s="281">
        <v>850</v>
      </c>
      <c r="F319" s="281"/>
      <c r="G319" s="281"/>
      <c r="H319" s="142"/>
      <c r="I319" s="223"/>
    </row>
    <row r="320" spans="1:9" s="143" customFormat="1">
      <c r="A320" s="111"/>
      <c r="B320" s="77" t="s">
        <v>1177</v>
      </c>
      <c r="C320" s="282" t="s">
        <v>1232</v>
      </c>
      <c r="D320" s="283"/>
      <c r="E320" s="283"/>
      <c r="F320" s="283"/>
      <c r="G320" s="284"/>
      <c r="H320" s="142"/>
      <c r="I320" s="223"/>
    </row>
    <row r="321" spans="1:9" s="143" customFormat="1">
      <c r="A321" s="109">
        <f>A319+1</f>
        <v>1134</v>
      </c>
      <c r="B321" s="76"/>
      <c r="C321" s="56" t="s">
        <v>826</v>
      </c>
      <c r="D321" s="217">
        <f>E321/1240</f>
        <v>0.4838709677419355</v>
      </c>
      <c r="E321" s="281">
        <v>600</v>
      </c>
      <c r="F321" s="281"/>
      <c r="G321" s="281"/>
      <c r="H321" s="142"/>
    </row>
    <row r="322" spans="1:9" s="143" customFormat="1" ht="25.5">
      <c r="A322" s="109">
        <f>A321+1</f>
        <v>1135</v>
      </c>
      <c r="B322" s="76"/>
      <c r="C322" s="56" t="s">
        <v>1301</v>
      </c>
      <c r="D322" s="217">
        <f>E322/1240</f>
        <v>0.80645161290322576</v>
      </c>
      <c r="E322" s="281">
        <v>1000</v>
      </c>
      <c r="F322" s="281"/>
      <c r="G322" s="281"/>
      <c r="H322" s="142"/>
      <c r="I322" s="223"/>
    </row>
    <row r="323" spans="1:9" s="143" customFormat="1">
      <c r="A323" s="111"/>
      <c r="B323" s="77" t="s">
        <v>1184</v>
      </c>
      <c r="C323" s="282" t="s">
        <v>1285</v>
      </c>
      <c r="D323" s="283"/>
      <c r="E323" s="283"/>
      <c r="F323" s="283"/>
      <c r="G323" s="284"/>
      <c r="H323" s="142"/>
      <c r="I323" s="223"/>
    </row>
    <row r="324" spans="1:9" s="143" customFormat="1" ht="25.5">
      <c r="A324" s="109">
        <f>A322+1</f>
        <v>1136</v>
      </c>
      <c r="B324" s="76"/>
      <c r="C324" s="56" t="s">
        <v>1302</v>
      </c>
      <c r="D324" s="217">
        <f>E324/1240</f>
        <v>0.80645161290322576</v>
      </c>
      <c r="E324" s="281">
        <v>1000</v>
      </c>
      <c r="F324" s="281"/>
      <c r="G324" s="281"/>
      <c r="H324" s="142"/>
    </row>
    <row r="325" spans="1:9" s="143" customFormat="1">
      <c r="A325" s="109">
        <f>A324+1</f>
        <v>1137</v>
      </c>
      <c r="B325" s="76"/>
      <c r="C325" s="56" t="s">
        <v>1303</v>
      </c>
      <c r="D325" s="217">
        <f>E325/1240</f>
        <v>0.56451612903225812</v>
      </c>
      <c r="E325" s="281">
        <v>700</v>
      </c>
      <c r="F325" s="281"/>
      <c r="G325" s="281"/>
      <c r="H325" s="142"/>
      <c r="I325" s="223"/>
    </row>
    <row r="326" spans="1:9" s="143" customFormat="1">
      <c r="A326" s="111"/>
      <c r="B326" s="77" t="s">
        <v>1181</v>
      </c>
      <c r="C326" s="282" t="s">
        <v>1304</v>
      </c>
      <c r="D326" s="283"/>
      <c r="E326" s="283"/>
      <c r="F326" s="283"/>
      <c r="G326" s="284"/>
      <c r="H326" s="142"/>
      <c r="I326" s="223"/>
    </row>
    <row r="327" spans="1:9" s="143" customFormat="1" ht="25.5">
      <c r="A327" s="109">
        <f>A325+1</f>
        <v>1138</v>
      </c>
      <c r="B327" s="76"/>
      <c r="C327" s="56" t="s">
        <v>1716</v>
      </c>
      <c r="D327" s="217">
        <f>E327/1240</f>
        <v>42.903225806451616</v>
      </c>
      <c r="E327" s="281">
        <v>53200</v>
      </c>
      <c r="F327" s="281"/>
      <c r="G327" s="281"/>
      <c r="H327" s="142"/>
    </row>
    <row r="328" spans="1:9" s="143" customFormat="1" ht="25.5">
      <c r="A328" s="109">
        <f>A327+1</f>
        <v>1139</v>
      </c>
      <c r="B328" s="76"/>
      <c r="C328" s="56" t="s">
        <v>1438</v>
      </c>
      <c r="D328" s="217">
        <f>E328/1240</f>
        <v>2.2580645161290325</v>
      </c>
      <c r="E328" s="281">
        <v>2800</v>
      </c>
      <c r="F328" s="281"/>
      <c r="G328" s="281"/>
      <c r="H328" s="142"/>
      <c r="I328" s="223"/>
    </row>
    <row r="329" spans="1:9" ht="25.15" customHeight="1">
      <c r="A329" s="285" t="s">
        <v>1717</v>
      </c>
      <c r="B329" s="285"/>
      <c r="C329" s="285"/>
      <c r="D329" s="285"/>
      <c r="E329" s="285"/>
      <c r="F329" s="285"/>
      <c r="G329" s="285"/>
      <c r="I329" s="132"/>
    </row>
    <row r="330" spans="1:9">
      <c r="A330" s="143"/>
      <c r="B330" s="143"/>
      <c r="C330" s="143"/>
      <c r="D330" s="143"/>
      <c r="E330" s="143"/>
      <c r="F330" s="143"/>
      <c r="G330" s="143"/>
      <c r="I330" s="132"/>
    </row>
    <row r="331" spans="1:9" ht="52.9" customHeight="1">
      <c r="A331" s="143"/>
      <c r="B331" s="143"/>
      <c r="C331" s="143"/>
      <c r="D331" s="143"/>
      <c r="E331" s="143"/>
      <c r="F331" s="143"/>
      <c r="G331" s="143"/>
    </row>
    <row r="332" spans="1:9">
      <c r="A332" s="143"/>
      <c r="B332" s="210" t="s">
        <v>1718</v>
      </c>
      <c r="C332" s="210"/>
      <c r="D332" s="210"/>
      <c r="E332" s="210" t="s">
        <v>1719</v>
      </c>
      <c r="F332" s="143"/>
      <c r="G332" s="143"/>
    </row>
    <row r="333" spans="1:9">
      <c r="A333" s="143"/>
      <c r="B333" s="143"/>
      <c r="C333" s="143"/>
      <c r="D333" s="143"/>
      <c r="E333" s="143"/>
      <c r="F333" s="143"/>
      <c r="G333" s="143"/>
    </row>
    <row r="334" spans="1:9">
      <c r="A334" s="143"/>
      <c r="B334" s="143"/>
      <c r="C334" s="143"/>
      <c r="D334" s="143"/>
      <c r="E334" s="143"/>
      <c r="F334" s="143"/>
      <c r="G334" s="143"/>
    </row>
    <row r="335" spans="1:9">
      <c r="A335" s="143"/>
      <c r="B335" s="211" t="s">
        <v>1784</v>
      </c>
      <c r="C335" s="143"/>
      <c r="D335" s="143"/>
      <c r="E335" s="143"/>
      <c r="F335" s="143"/>
      <c r="G335" s="143"/>
    </row>
    <row r="336" spans="1:9">
      <c r="A336" s="143"/>
      <c r="B336" s="211" t="s">
        <v>1634</v>
      </c>
      <c r="C336" s="143"/>
      <c r="D336" s="143"/>
      <c r="E336" s="143"/>
      <c r="F336" s="143"/>
      <c r="G336" s="143"/>
    </row>
    <row r="337" spans="1:7">
      <c r="A337" s="143"/>
      <c r="B337" s="143"/>
      <c r="C337" s="143"/>
      <c r="D337" s="143"/>
      <c r="E337" s="143"/>
      <c r="F337" s="143"/>
      <c r="G337" s="143"/>
    </row>
    <row r="338" spans="1:7">
      <c r="A338" s="143"/>
      <c r="B338" s="211"/>
      <c r="C338" s="143"/>
      <c r="D338" s="143"/>
      <c r="E338" s="143"/>
      <c r="F338" s="143"/>
      <c r="G338" s="143"/>
    </row>
  </sheetData>
  <mergeCells count="199">
    <mergeCell ref="A2:G2"/>
    <mergeCell ref="A36:G36"/>
    <mergeCell ref="A92:G92"/>
    <mergeCell ref="A126:G126"/>
    <mergeCell ref="A133:G133"/>
    <mergeCell ref="A137:G137"/>
    <mergeCell ref="E149:G149"/>
    <mergeCell ref="E150:G150"/>
    <mergeCell ref="E151:G151"/>
    <mergeCell ref="E143:G143"/>
    <mergeCell ref="E144:G144"/>
    <mergeCell ref="E145:G145"/>
    <mergeCell ref="E138:G138"/>
    <mergeCell ref="A139:B139"/>
    <mergeCell ref="C139:G139"/>
    <mergeCell ref="C140:G140"/>
    <mergeCell ref="C141:G141"/>
    <mergeCell ref="C142:G142"/>
    <mergeCell ref="E152:G152"/>
    <mergeCell ref="E153:G153"/>
    <mergeCell ref="E154:G154"/>
    <mergeCell ref="E146:G146"/>
    <mergeCell ref="E147:G147"/>
    <mergeCell ref="E148:G148"/>
    <mergeCell ref="E163:G163"/>
    <mergeCell ref="E164:G164"/>
    <mergeCell ref="E165:G165"/>
    <mergeCell ref="E166:G166"/>
    <mergeCell ref="E167:G167"/>
    <mergeCell ref="E168:G168"/>
    <mergeCell ref="E155:G155"/>
    <mergeCell ref="E156:G156"/>
    <mergeCell ref="E158:G158"/>
    <mergeCell ref="E160:G160"/>
    <mergeCell ref="E161:G161"/>
    <mergeCell ref="E162:G162"/>
    <mergeCell ref="E157:G157"/>
    <mergeCell ref="E159:G159"/>
    <mergeCell ref="E175:G175"/>
    <mergeCell ref="E176:G176"/>
    <mergeCell ref="E177:G177"/>
    <mergeCell ref="E178:G178"/>
    <mergeCell ref="E179:G179"/>
    <mergeCell ref="E181:G181"/>
    <mergeCell ref="E182:G182"/>
    <mergeCell ref="E169:G169"/>
    <mergeCell ref="E170:G170"/>
    <mergeCell ref="E171:G171"/>
    <mergeCell ref="E172:G172"/>
    <mergeCell ref="E173:G173"/>
    <mergeCell ref="E174:G174"/>
    <mergeCell ref="E180:G180"/>
    <mergeCell ref="E189:G189"/>
    <mergeCell ref="E190:G190"/>
    <mergeCell ref="E191:G191"/>
    <mergeCell ref="E192:G192"/>
    <mergeCell ref="E193:G193"/>
    <mergeCell ref="C194:G194"/>
    <mergeCell ref="E183:G183"/>
    <mergeCell ref="E184:G184"/>
    <mergeCell ref="E185:G185"/>
    <mergeCell ref="E186:G186"/>
    <mergeCell ref="E187:G187"/>
    <mergeCell ref="E188:G188"/>
    <mergeCell ref="E201:G201"/>
    <mergeCell ref="E202:G202"/>
    <mergeCell ref="E203:G203"/>
    <mergeCell ref="E204:G204"/>
    <mergeCell ref="E205:G205"/>
    <mergeCell ref="E206:G206"/>
    <mergeCell ref="C195:G195"/>
    <mergeCell ref="E196:G196"/>
    <mergeCell ref="E197:G197"/>
    <mergeCell ref="E198:G198"/>
    <mergeCell ref="E199:G199"/>
    <mergeCell ref="E200:G200"/>
    <mergeCell ref="E213:G213"/>
    <mergeCell ref="E214:G214"/>
    <mergeCell ref="E215:G215"/>
    <mergeCell ref="E216:G216"/>
    <mergeCell ref="A217:G217"/>
    <mergeCell ref="C218:G218"/>
    <mergeCell ref="E207:G207"/>
    <mergeCell ref="E208:G208"/>
    <mergeCell ref="E209:G209"/>
    <mergeCell ref="E210:G210"/>
    <mergeCell ref="E211:G211"/>
    <mergeCell ref="E212:G212"/>
    <mergeCell ref="E225:G225"/>
    <mergeCell ref="E226:G226"/>
    <mergeCell ref="E227:G227"/>
    <mergeCell ref="E228:G228"/>
    <mergeCell ref="E229:G229"/>
    <mergeCell ref="E230:G230"/>
    <mergeCell ref="C219:G219"/>
    <mergeCell ref="C220:G220"/>
    <mergeCell ref="E221:G221"/>
    <mergeCell ref="E222:G222"/>
    <mergeCell ref="E223:G223"/>
    <mergeCell ref="E224:G224"/>
    <mergeCell ref="E237:G237"/>
    <mergeCell ref="E238:G238"/>
    <mergeCell ref="C239:G239"/>
    <mergeCell ref="E240:G240"/>
    <mergeCell ref="E241:G241"/>
    <mergeCell ref="C242:G242"/>
    <mergeCell ref="E231:G231"/>
    <mergeCell ref="E232:G232"/>
    <mergeCell ref="C233:G233"/>
    <mergeCell ref="E234:G234"/>
    <mergeCell ref="E235:G235"/>
    <mergeCell ref="E236:G236"/>
    <mergeCell ref="E249:G249"/>
    <mergeCell ref="E250:G250"/>
    <mergeCell ref="E251:G251"/>
    <mergeCell ref="E252:G252"/>
    <mergeCell ref="E253:G253"/>
    <mergeCell ref="C254:G254"/>
    <mergeCell ref="C243:G243"/>
    <mergeCell ref="C244:G244"/>
    <mergeCell ref="E245:G245"/>
    <mergeCell ref="E246:G246"/>
    <mergeCell ref="E247:G247"/>
    <mergeCell ref="E248:G248"/>
    <mergeCell ref="C261:G261"/>
    <mergeCell ref="E262:G262"/>
    <mergeCell ref="E263:G263"/>
    <mergeCell ref="E264:G264"/>
    <mergeCell ref="C265:G265"/>
    <mergeCell ref="E266:G266"/>
    <mergeCell ref="E255:G255"/>
    <mergeCell ref="E256:G256"/>
    <mergeCell ref="E257:G257"/>
    <mergeCell ref="E258:G258"/>
    <mergeCell ref="E259:G259"/>
    <mergeCell ref="C260:G260"/>
    <mergeCell ref="E273:G273"/>
    <mergeCell ref="C274:G274"/>
    <mergeCell ref="E275:G275"/>
    <mergeCell ref="E276:G276"/>
    <mergeCell ref="C277:G277"/>
    <mergeCell ref="E278:G278"/>
    <mergeCell ref="E267:G267"/>
    <mergeCell ref="E268:G268"/>
    <mergeCell ref="E269:G269"/>
    <mergeCell ref="E270:G270"/>
    <mergeCell ref="E271:G271"/>
    <mergeCell ref="E272:G272"/>
    <mergeCell ref="C285:G285"/>
    <mergeCell ref="E286:G286"/>
    <mergeCell ref="E287:G287"/>
    <mergeCell ref="C288:G288"/>
    <mergeCell ref="E289:G289"/>
    <mergeCell ref="E291:G291"/>
    <mergeCell ref="E279:G279"/>
    <mergeCell ref="E280:G280"/>
    <mergeCell ref="E281:G281"/>
    <mergeCell ref="E282:G282"/>
    <mergeCell ref="C283:G283"/>
    <mergeCell ref="E284:G284"/>
    <mergeCell ref="E290:G290"/>
    <mergeCell ref="E298:G298"/>
    <mergeCell ref="C299:G299"/>
    <mergeCell ref="C300:G300"/>
    <mergeCell ref="E301:G301"/>
    <mergeCell ref="E302:G302"/>
    <mergeCell ref="C303:G303"/>
    <mergeCell ref="E292:G292"/>
    <mergeCell ref="C293:G293"/>
    <mergeCell ref="E294:G294"/>
    <mergeCell ref="E295:G295"/>
    <mergeCell ref="C296:G296"/>
    <mergeCell ref="E297:G297"/>
    <mergeCell ref="E328:G328"/>
    <mergeCell ref="A329:G329"/>
    <mergeCell ref="E322:G322"/>
    <mergeCell ref="C323:G323"/>
    <mergeCell ref="E324:G324"/>
    <mergeCell ref="E325:G325"/>
    <mergeCell ref="C326:G326"/>
    <mergeCell ref="E327:G327"/>
    <mergeCell ref="E316:G316"/>
    <mergeCell ref="C317:G317"/>
    <mergeCell ref="E318:G318"/>
    <mergeCell ref="E319:G319"/>
    <mergeCell ref="C320:G320"/>
    <mergeCell ref="E321:G321"/>
    <mergeCell ref="E310:G310"/>
    <mergeCell ref="C311:G311"/>
    <mergeCell ref="E312:G312"/>
    <mergeCell ref="E313:G313"/>
    <mergeCell ref="E314:G314"/>
    <mergeCell ref="E315:G315"/>
    <mergeCell ref="E304:G304"/>
    <mergeCell ref="E305:G305"/>
    <mergeCell ref="E306:G306"/>
    <mergeCell ref="E307:G307"/>
    <mergeCell ref="C308:G308"/>
    <mergeCell ref="E309:G309"/>
  </mergeCells>
  <pageMargins left="0.23622047244094491" right="0.23622047244094491" top="0.74803149606299213" bottom="0.74803149606299213" header="0.31496062992125984" footer="0.31496062992125984"/>
  <pageSetup paperSize="9" scale="91" fitToHeight="0" orientation="portrait" r:id="rId1"/>
  <rowBreaks count="11" manualBreakCount="11">
    <brk id="24" max="6" man="1"/>
    <brk id="56" max="6" man="1"/>
    <brk id="84" max="6" man="1"/>
    <brk id="112" max="6" man="1"/>
    <brk id="136" max="6" man="1"/>
    <brk id="165" max="6" man="1"/>
    <brk id="191" max="6" man="1"/>
    <brk id="222" max="6" man="1"/>
    <brk id="251" max="6" man="1"/>
    <brk id="279" max="6" man="1"/>
    <brk id="310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10</vt:i4>
      </vt:variant>
    </vt:vector>
  </HeadingPairs>
  <TitlesOfParts>
    <vt:vector size="15" baseType="lpstr">
      <vt:lpstr>новый (прочее изм с 13.11.2025)</vt:lpstr>
      <vt:lpstr>МРТ с 01.04.25</vt:lpstr>
      <vt:lpstr>лаборатория</vt:lpstr>
      <vt:lpstr>пао</vt:lpstr>
      <vt:lpstr>стом (доб с 01.09 рентген)</vt:lpstr>
      <vt:lpstr>лаборатория!Заголовки_для_печати</vt:lpstr>
      <vt:lpstr>'МРТ с 01.04.25'!Заголовки_для_печати</vt:lpstr>
      <vt:lpstr>'новый (прочее изм с 13.11.2025)'!Заголовки_для_печати</vt:lpstr>
      <vt:lpstr>пао!Заголовки_для_печати</vt:lpstr>
      <vt:lpstr>'стом (доб с 01.09 рентген)'!Заголовки_для_печати</vt:lpstr>
      <vt:lpstr>лаборатория!Область_печати</vt:lpstr>
      <vt:lpstr>'МРТ с 01.04.25'!Область_печати</vt:lpstr>
      <vt:lpstr>'новый (прочее изм с 13.11.2025)'!Область_печати</vt:lpstr>
      <vt:lpstr>пао!Область_печати</vt:lpstr>
      <vt:lpstr>'стом (доб с 01.09 рентген)'!Область_печати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2026-01-29T06:32:57Z</dcterms:modified>
</cp:coreProperties>
</file>